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dzmermunjilul/Downloads/"/>
    </mc:Choice>
  </mc:AlternateContent>
  <xr:revisionPtr revIDLastSave="0" documentId="13_ncr:1_{93F7EFBA-08C4-8140-A767-8533C47DD2A8}" xr6:coauthVersionLast="47" xr6:coauthVersionMax="47" xr10:uidLastSave="{00000000-0000-0000-0000-000000000000}"/>
  <bookViews>
    <workbookView xWindow="0" yWindow="460" windowWidth="25600" windowHeight="15540" xr2:uid="{EE532FAE-B75F-4CC1-8A65-FDA41DCF8EC2}"/>
  </bookViews>
  <sheets>
    <sheet name="File Directory" sheetId="3" r:id="rId1"/>
    <sheet name="General Instructions_Manual" sheetId="34" r:id="rId2"/>
    <sheet name="Summary Matrix MLESF (GLEC)" sheetId="1" r:id="rId3"/>
    <sheet name="Section (1)" sheetId="4" r:id="rId4"/>
    <sheet name="Section (2)" sheetId="41" r:id="rId5"/>
    <sheet name="Section (3)" sheetId="42" r:id="rId6"/>
    <sheet name="Section (4)" sheetId="43" r:id="rId7"/>
    <sheet name="Section (5)" sheetId="44" r:id="rId8"/>
    <sheet name="Section (6)" sheetId="45" r:id="rId9"/>
    <sheet name="Section (7)" sheetId="46" r:id="rId10"/>
    <sheet name="Section (8)" sheetId="47" r:id="rId11"/>
    <sheet name="Section (9)" sheetId="48" r:id="rId12"/>
    <sheet name="Section (10)" sheetId="49" r:id="rId13"/>
    <sheet name="Section (11)" sheetId="50" r:id="rId14"/>
    <sheet name="Section (12)" sheetId="51" r:id="rId15"/>
    <sheet name="Section (13)" sheetId="52" r:id="rId16"/>
    <sheet name="Section (14)" sheetId="53" r:id="rId17"/>
    <sheet name="Section (15)" sheetId="54" r:id="rId18"/>
    <sheet name="Section (16)" sheetId="55" r:id="rId19"/>
    <sheet name="Section (17)" sheetId="56" r:id="rId20"/>
    <sheet name="Section (18)" sheetId="57" r:id="rId21"/>
    <sheet name="Section (19)" sheetId="58" r:id="rId22"/>
    <sheet name="Section (20)" sheetId="59" r:id="rId2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59" l="1"/>
  <c r="C88" i="59"/>
  <c r="C87" i="59"/>
  <c r="C86" i="59"/>
  <c r="C84" i="59"/>
  <c r="C83" i="59"/>
  <c r="C82" i="59"/>
  <c r="C81" i="59"/>
  <c r="C79" i="59"/>
  <c r="C78" i="59"/>
  <c r="C77" i="59"/>
  <c r="C76" i="59"/>
  <c r="C74" i="59"/>
  <c r="C73" i="59"/>
  <c r="C72" i="59"/>
  <c r="C71" i="59"/>
  <c r="C69" i="59"/>
  <c r="C68" i="59"/>
  <c r="C67" i="59"/>
  <c r="B66" i="59"/>
  <c r="J63" i="59"/>
  <c r="B63" i="59"/>
  <c r="E58" i="59"/>
  <c r="B58" i="59"/>
  <c r="AJ53" i="59"/>
  <c r="B53" i="59"/>
  <c r="O48" i="59"/>
  <c r="B48" i="59"/>
  <c r="M43" i="59"/>
  <c r="B43" i="59"/>
  <c r="E38" i="59"/>
  <c r="B38" i="59"/>
  <c r="P33" i="59"/>
  <c r="B33" i="59"/>
  <c r="S28" i="59"/>
  <c r="B28" i="59"/>
  <c r="J23" i="59"/>
  <c r="B23" i="59"/>
  <c r="E19" i="59"/>
  <c r="B19" i="59"/>
  <c r="J15" i="59"/>
  <c r="B15" i="59"/>
  <c r="E10" i="59"/>
  <c r="B10" i="59"/>
  <c r="C89" i="58"/>
  <c r="C88" i="58"/>
  <c r="C87" i="58"/>
  <c r="C86" i="58"/>
  <c r="C84" i="58"/>
  <c r="C83" i="58"/>
  <c r="C82" i="58"/>
  <c r="C81" i="58"/>
  <c r="C79" i="58"/>
  <c r="C78" i="58"/>
  <c r="C77" i="58"/>
  <c r="C76" i="58"/>
  <c r="C74" i="58"/>
  <c r="C73" i="58"/>
  <c r="C72" i="58"/>
  <c r="C71" i="58"/>
  <c r="C69" i="58"/>
  <c r="C68" i="58"/>
  <c r="C67" i="58"/>
  <c r="B66" i="58"/>
  <c r="J63" i="58"/>
  <c r="B63" i="58"/>
  <c r="E58" i="58"/>
  <c r="B58" i="58"/>
  <c r="AJ53" i="58"/>
  <c r="B53" i="58"/>
  <c r="O48" i="58"/>
  <c r="B48" i="58"/>
  <c r="M43" i="58"/>
  <c r="B43" i="58"/>
  <c r="E38" i="58"/>
  <c r="B38" i="58"/>
  <c r="P33" i="58"/>
  <c r="B33" i="58"/>
  <c r="S28" i="58"/>
  <c r="B28" i="58"/>
  <c r="J23" i="58"/>
  <c r="B23" i="58"/>
  <c r="E19" i="58"/>
  <c r="B19" i="58"/>
  <c r="J15" i="58"/>
  <c r="B15" i="58"/>
  <c r="E10" i="58"/>
  <c r="FI10" i="1" s="1"/>
  <c r="B10" i="58"/>
  <c r="C89" i="57"/>
  <c r="C88" i="57"/>
  <c r="C87" i="57"/>
  <c r="C86" i="57"/>
  <c r="C84" i="57"/>
  <c r="C83" i="57"/>
  <c r="C82" i="57"/>
  <c r="C81" i="57"/>
  <c r="C79" i="57"/>
  <c r="C78" i="57"/>
  <c r="C77" i="57"/>
  <c r="C76" i="57"/>
  <c r="C74" i="57"/>
  <c r="C73" i="57"/>
  <c r="C72" i="57"/>
  <c r="C71" i="57"/>
  <c r="C69" i="57"/>
  <c r="C68" i="57"/>
  <c r="C67" i="57"/>
  <c r="B66" i="57"/>
  <c r="J63" i="57"/>
  <c r="B63" i="57"/>
  <c r="E58" i="57"/>
  <c r="B58" i="57"/>
  <c r="AJ53" i="57"/>
  <c r="B53" i="57"/>
  <c r="O48" i="57"/>
  <c r="B48" i="57"/>
  <c r="M43" i="57"/>
  <c r="B43" i="57"/>
  <c r="E38" i="57"/>
  <c r="B38" i="57"/>
  <c r="P33" i="57"/>
  <c r="B33" i="57"/>
  <c r="S28" i="57"/>
  <c r="B28" i="57"/>
  <c r="J23" i="57"/>
  <c r="B23" i="57"/>
  <c r="E19" i="57"/>
  <c r="B19" i="57"/>
  <c r="J15" i="57"/>
  <c r="B15" i="57"/>
  <c r="E10" i="57"/>
  <c r="B10" i="57"/>
  <c r="C89" i="56"/>
  <c r="C88" i="56"/>
  <c r="C87" i="56"/>
  <c r="C86" i="56"/>
  <c r="C84" i="56"/>
  <c r="C83" i="56"/>
  <c r="C82" i="56"/>
  <c r="C81" i="56"/>
  <c r="C79" i="56"/>
  <c r="C78" i="56"/>
  <c r="C77" i="56"/>
  <c r="C76" i="56"/>
  <c r="C74" i="56"/>
  <c r="C73" i="56"/>
  <c r="C72" i="56"/>
  <c r="C71" i="56"/>
  <c r="C69" i="56"/>
  <c r="C68" i="56"/>
  <c r="C67" i="56"/>
  <c r="B66" i="56"/>
  <c r="J63" i="56"/>
  <c r="B63" i="56"/>
  <c r="E58" i="56"/>
  <c r="B58" i="56"/>
  <c r="AJ53" i="56"/>
  <c r="B53" i="56"/>
  <c r="O48" i="56"/>
  <c r="B48" i="56"/>
  <c r="M43" i="56"/>
  <c r="B43" i="56"/>
  <c r="E38" i="56"/>
  <c r="B38" i="56"/>
  <c r="P33" i="56"/>
  <c r="B33" i="56"/>
  <c r="S28" i="56"/>
  <c r="B28" i="56"/>
  <c r="J23" i="56"/>
  <c r="B23" i="56"/>
  <c r="E19" i="56"/>
  <c r="B19" i="56"/>
  <c r="J15" i="56"/>
  <c r="B15" i="56"/>
  <c r="E10" i="56"/>
  <c r="B10" i="56"/>
  <c r="C89" i="55"/>
  <c r="C88" i="55"/>
  <c r="C87" i="55"/>
  <c r="C86" i="55"/>
  <c r="C84" i="55"/>
  <c r="C83" i="55"/>
  <c r="C82" i="55"/>
  <c r="C81" i="55"/>
  <c r="C79" i="55"/>
  <c r="C78" i="55"/>
  <c r="C77" i="55"/>
  <c r="C76" i="55"/>
  <c r="C74" i="55"/>
  <c r="C73" i="55"/>
  <c r="C72" i="55"/>
  <c r="C71" i="55"/>
  <c r="C69" i="55"/>
  <c r="C68" i="55"/>
  <c r="C67" i="55"/>
  <c r="B66" i="55"/>
  <c r="J63" i="55"/>
  <c r="B63" i="55"/>
  <c r="E58" i="55"/>
  <c r="B58" i="55"/>
  <c r="AJ53" i="55"/>
  <c r="B53" i="55"/>
  <c r="O48" i="55"/>
  <c r="B48" i="55"/>
  <c r="M43" i="55"/>
  <c r="B43" i="55"/>
  <c r="E38" i="55"/>
  <c r="B38" i="55"/>
  <c r="P33" i="55"/>
  <c r="B33" i="55"/>
  <c r="S28" i="55"/>
  <c r="B28" i="55"/>
  <c r="J23" i="55"/>
  <c r="B23" i="55"/>
  <c r="E19" i="55"/>
  <c r="B19" i="55"/>
  <c r="J15" i="55"/>
  <c r="B15" i="55"/>
  <c r="E10" i="55"/>
  <c r="B10" i="55"/>
  <c r="C89" i="54"/>
  <c r="C88" i="54"/>
  <c r="C87" i="54"/>
  <c r="C86" i="54"/>
  <c r="C84" i="54"/>
  <c r="C83" i="54"/>
  <c r="C82" i="54"/>
  <c r="C81" i="54"/>
  <c r="C79" i="54"/>
  <c r="C78" i="54"/>
  <c r="C77" i="54"/>
  <c r="C76" i="54"/>
  <c r="C74" i="54"/>
  <c r="C73" i="54"/>
  <c r="C72" i="54"/>
  <c r="C71" i="54"/>
  <c r="C69" i="54"/>
  <c r="C68" i="54"/>
  <c r="C67" i="54"/>
  <c r="B66" i="54"/>
  <c r="J63" i="54"/>
  <c r="B63" i="54"/>
  <c r="E58" i="54"/>
  <c r="B58" i="54"/>
  <c r="AJ53" i="54"/>
  <c r="B53" i="54"/>
  <c r="O48" i="54"/>
  <c r="B48" i="54"/>
  <c r="M43" i="54"/>
  <c r="B43" i="54"/>
  <c r="E38" i="54"/>
  <c r="B38" i="54"/>
  <c r="P33" i="54"/>
  <c r="B33" i="54"/>
  <c r="S28" i="54"/>
  <c r="B28" i="54"/>
  <c r="J23" i="54"/>
  <c r="B23" i="54"/>
  <c r="E19" i="54"/>
  <c r="B19" i="54"/>
  <c r="J15" i="54"/>
  <c r="B15" i="54"/>
  <c r="E10" i="54"/>
  <c r="B10" i="54"/>
  <c r="C89" i="53"/>
  <c r="C88" i="53"/>
  <c r="C87" i="53"/>
  <c r="C86" i="53"/>
  <c r="C84" i="53"/>
  <c r="C83" i="53"/>
  <c r="C82" i="53"/>
  <c r="C81" i="53"/>
  <c r="C79" i="53"/>
  <c r="C78" i="53"/>
  <c r="C77" i="53"/>
  <c r="C76" i="53"/>
  <c r="C74" i="53"/>
  <c r="C73" i="53"/>
  <c r="C72" i="53"/>
  <c r="C71" i="53"/>
  <c r="C69" i="53"/>
  <c r="C68" i="53"/>
  <c r="C67" i="53"/>
  <c r="B66" i="53"/>
  <c r="J63" i="53"/>
  <c r="B63" i="53"/>
  <c r="E58" i="53"/>
  <c r="B58" i="53"/>
  <c r="AJ53" i="53"/>
  <c r="B53" i="53"/>
  <c r="O48" i="53"/>
  <c r="B48" i="53"/>
  <c r="M43" i="53"/>
  <c r="B43" i="53"/>
  <c r="E38" i="53"/>
  <c r="B38" i="53"/>
  <c r="P33" i="53"/>
  <c r="B33" i="53"/>
  <c r="S28" i="53"/>
  <c r="B28" i="53"/>
  <c r="J23" i="53"/>
  <c r="B23" i="53"/>
  <c r="E19" i="53"/>
  <c r="B19" i="53"/>
  <c r="J15" i="53"/>
  <c r="B15" i="53"/>
  <c r="E10" i="53"/>
  <c r="B10" i="53"/>
  <c r="C89" i="52"/>
  <c r="C88" i="52"/>
  <c r="C87" i="52"/>
  <c r="C86" i="52"/>
  <c r="C84" i="52"/>
  <c r="C83" i="52"/>
  <c r="C82" i="52"/>
  <c r="C81" i="52"/>
  <c r="C79" i="52"/>
  <c r="C78" i="52"/>
  <c r="C77" i="52"/>
  <c r="C76" i="52"/>
  <c r="C74" i="52"/>
  <c r="C73" i="52"/>
  <c r="C72" i="52"/>
  <c r="C71" i="52"/>
  <c r="C69" i="52"/>
  <c r="C68" i="52"/>
  <c r="C67" i="52"/>
  <c r="B66" i="52"/>
  <c r="J63" i="52"/>
  <c r="B63" i="52"/>
  <c r="E58" i="52"/>
  <c r="B58" i="52"/>
  <c r="AJ53" i="52"/>
  <c r="B53" i="52"/>
  <c r="O48" i="52"/>
  <c r="B48" i="52"/>
  <c r="M43" i="52"/>
  <c r="B43" i="52"/>
  <c r="E38" i="52"/>
  <c r="B38" i="52"/>
  <c r="P33" i="52"/>
  <c r="B33" i="52"/>
  <c r="S28" i="52"/>
  <c r="B28" i="52"/>
  <c r="J23" i="52"/>
  <c r="B23" i="52"/>
  <c r="E19" i="52"/>
  <c r="B19" i="52"/>
  <c r="J15" i="52"/>
  <c r="B15" i="52"/>
  <c r="E10" i="52"/>
  <c r="B10" i="52"/>
  <c r="C89" i="51"/>
  <c r="C88" i="51"/>
  <c r="C87" i="51"/>
  <c r="C86" i="51"/>
  <c r="C84" i="51"/>
  <c r="C83" i="51"/>
  <c r="C82" i="51"/>
  <c r="C81" i="51"/>
  <c r="C79" i="51"/>
  <c r="C78" i="51"/>
  <c r="C77" i="51"/>
  <c r="C76" i="51"/>
  <c r="C74" i="51"/>
  <c r="C73" i="51"/>
  <c r="C72" i="51"/>
  <c r="C71" i="51"/>
  <c r="C69" i="51"/>
  <c r="C68" i="51"/>
  <c r="C67" i="51"/>
  <c r="B66" i="51"/>
  <c r="J63" i="51"/>
  <c r="B63" i="51"/>
  <c r="E58" i="51"/>
  <c r="B58" i="51"/>
  <c r="AJ53" i="51"/>
  <c r="B53" i="51"/>
  <c r="O48" i="51"/>
  <c r="B48" i="51"/>
  <c r="M43" i="51"/>
  <c r="B43" i="51"/>
  <c r="E38" i="51"/>
  <c r="B38" i="51"/>
  <c r="P33" i="51"/>
  <c r="B33" i="51"/>
  <c r="S28" i="51"/>
  <c r="B28" i="51"/>
  <c r="J23" i="51"/>
  <c r="B23" i="51"/>
  <c r="E19" i="51"/>
  <c r="B19" i="51"/>
  <c r="J15" i="51"/>
  <c r="B15" i="51"/>
  <c r="E10" i="51"/>
  <c r="B10" i="51"/>
  <c r="C89" i="50"/>
  <c r="C88" i="50"/>
  <c r="C87" i="50"/>
  <c r="C86" i="50"/>
  <c r="C84" i="50"/>
  <c r="C83" i="50"/>
  <c r="C82" i="50"/>
  <c r="C81" i="50"/>
  <c r="C79" i="50"/>
  <c r="C78" i="50"/>
  <c r="C77" i="50"/>
  <c r="C76" i="50"/>
  <c r="C74" i="50"/>
  <c r="C73" i="50"/>
  <c r="C72" i="50"/>
  <c r="C71" i="50"/>
  <c r="C69" i="50"/>
  <c r="C68" i="50"/>
  <c r="C67" i="50"/>
  <c r="B66" i="50"/>
  <c r="J63" i="50"/>
  <c r="B63" i="50"/>
  <c r="E58" i="50"/>
  <c r="B58" i="50"/>
  <c r="AJ53" i="50"/>
  <c r="B53" i="50"/>
  <c r="O48" i="50"/>
  <c r="B48" i="50"/>
  <c r="M43" i="50"/>
  <c r="B43" i="50"/>
  <c r="E38" i="50"/>
  <c r="B38" i="50"/>
  <c r="P33" i="50"/>
  <c r="B33" i="50"/>
  <c r="S28" i="50"/>
  <c r="B28" i="50"/>
  <c r="J23" i="50"/>
  <c r="B23" i="50"/>
  <c r="E19" i="50"/>
  <c r="B19" i="50"/>
  <c r="J15" i="50"/>
  <c r="B15" i="50"/>
  <c r="E10" i="50"/>
  <c r="B10" i="50"/>
  <c r="C89" i="49"/>
  <c r="C88" i="49"/>
  <c r="C87" i="49"/>
  <c r="C86" i="49"/>
  <c r="C84" i="49"/>
  <c r="C83" i="49"/>
  <c r="C82" i="49"/>
  <c r="C81" i="49"/>
  <c r="C79" i="49"/>
  <c r="C78" i="49"/>
  <c r="C77" i="49"/>
  <c r="C76" i="49"/>
  <c r="C74" i="49"/>
  <c r="C73" i="49"/>
  <c r="C72" i="49"/>
  <c r="C71" i="49"/>
  <c r="C69" i="49"/>
  <c r="C68" i="49"/>
  <c r="C67" i="49"/>
  <c r="B66" i="49"/>
  <c r="J63" i="49"/>
  <c r="B63" i="49"/>
  <c r="E58" i="49"/>
  <c r="B58" i="49"/>
  <c r="AJ53" i="49"/>
  <c r="B53" i="49"/>
  <c r="O48" i="49"/>
  <c r="B48" i="49"/>
  <c r="M43" i="49"/>
  <c r="B43" i="49"/>
  <c r="E38" i="49"/>
  <c r="B38" i="49"/>
  <c r="P33" i="49"/>
  <c r="B33" i="49"/>
  <c r="S28" i="49"/>
  <c r="B28" i="49"/>
  <c r="J23" i="49"/>
  <c r="B23" i="49"/>
  <c r="E19" i="49"/>
  <c r="B19" i="49"/>
  <c r="J15" i="49"/>
  <c r="B15" i="49"/>
  <c r="E10" i="49"/>
  <c r="B10" i="49"/>
  <c r="C89" i="48"/>
  <c r="C88" i="48"/>
  <c r="C87" i="48"/>
  <c r="C86" i="48"/>
  <c r="C84" i="48"/>
  <c r="C83" i="48"/>
  <c r="C82" i="48"/>
  <c r="C81" i="48"/>
  <c r="C79" i="48"/>
  <c r="C78" i="48"/>
  <c r="C77" i="48"/>
  <c r="C76" i="48"/>
  <c r="C74" i="48"/>
  <c r="C73" i="48"/>
  <c r="C72" i="48"/>
  <c r="C71" i="48"/>
  <c r="C69" i="48"/>
  <c r="C68" i="48"/>
  <c r="C67" i="48"/>
  <c r="B66" i="48"/>
  <c r="J63" i="48"/>
  <c r="B63" i="48"/>
  <c r="E58" i="48"/>
  <c r="B58" i="48"/>
  <c r="AJ53" i="48"/>
  <c r="B53" i="48"/>
  <c r="O48" i="48"/>
  <c r="B48" i="48"/>
  <c r="M43" i="48"/>
  <c r="B43" i="48"/>
  <c r="E38" i="48"/>
  <c r="B38" i="48"/>
  <c r="P33" i="48"/>
  <c r="B33" i="48"/>
  <c r="S28" i="48"/>
  <c r="B28" i="48"/>
  <c r="J23" i="48"/>
  <c r="B23" i="48"/>
  <c r="E19" i="48"/>
  <c r="B19" i="48"/>
  <c r="J15" i="48"/>
  <c r="B15" i="48"/>
  <c r="E10" i="48"/>
  <c r="B10" i="48"/>
  <c r="C89" i="47"/>
  <c r="C88" i="47"/>
  <c r="C87" i="47"/>
  <c r="C86" i="47"/>
  <c r="C84" i="47"/>
  <c r="C83" i="47"/>
  <c r="C82" i="47"/>
  <c r="C81" i="47"/>
  <c r="C79" i="47"/>
  <c r="C78" i="47"/>
  <c r="C77" i="47"/>
  <c r="C76" i="47"/>
  <c r="C74" i="47"/>
  <c r="C73" i="47"/>
  <c r="C72" i="47"/>
  <c r="C71" i="47"/>
  <c r="C69" i="47"/>
  <c r="C68" i="47"/>
  <c r="C67" i="47"/>
  <c r="B66" i="47"/>
  <c r="J63" i="47"/>
  <c r="B63" i="47"/>
  <c r="E58" i="47"/>
  <c r="B58" i="47"/>
  <c r="AJ53" i="47"/>
  <c r="B53" i="47"/>
  <c r="O48" i="47"/>
  <c r="B48" i="47"/>
  <c r="M43" i="47"/>
  <c r="B43" i="47"/>
  <c r="E38" i="47"/>
  <c r="B38" i="47"/>
  <c r="P33" i="47"/>
  <c r="B33" i="47"/>
  <c r="S28" i="47"/>
  <c r="B28" i="47"/>
  <c r="J23" i="47"/>
  <c r="B23" i="47"/>
  <c r="E19" i="47"/>
  <c r="B19" i="47"/>
  <c r="J15" i="47"/>
  <c r="B15" i="47"/>
  <c r="E10" i="47"/>
  <c r="B10" i="47"/>
  <c r="C89" i="46"/>
  <c r="C88" i="46"/>
  <c r="C87" i="46"/>
  <c r="C86" i="46"/>
  <c r="C84" i="46"/>
  <c r="C83" i="46"/>
  <c r="C82" i="46"/>
  <c r="C81" i="46"/>
  <c r="C79" i="46"/>
  <c r="C78" i="46"/>
  <c r="C77" i="46"/>
  <c r="C76" i="46"/>
  <c r="C74" i="46"/>
  <c r="C73" i="46"/>
  <c r="C72" i="46"/>
  <c r="C71" i="46"/>
  <c r="C69" i="46"/>
  <c r="C68" i="46"/>
  <c r="C67" i="46"/>
  <c r="B66" i="46"/>
  <c r="J63" i="46"/>
  <c r="B63" i="46"/>
  <c r="E58" i="46"/>
  <c r="B58" i="46"/>
  <c r="AJ53" i="46"/>
  <c r="B53" i="46"/>
  <c r="O48" i="46"/>
  <c r="B48" i="46"/>
  <c r="M43" i="46"/>
  <c r="B43" i="46"/>
  <c r="E38" i="46"/>
  <c r="B38" i="46"/>
  <c r="P33" i="46"/>
  <c r="B33" i="46"/>
  <c r="S28" i="46"/>
  <c r="B28" i="46"/>
  <c r="J23" i="46"/>
  <c r="B23" i="46"/>
  <c r="E19" i="46"/>
  <c r="B19" i="46"/>
  <c r="J15" i="46"/>
  <c r="B15" i="46"/>
  <c r="E10" i="46"/>
  <c r="B10" i="46"/>
  <c r="C89" i="45"/>
  <c r="C88" i="45"/>
  <c r="C87" i="45"/>
  <c r="C86" i="45"/>
  <c r="C84" i="45"/>
  <c r="C83" i="45"/>
  <c r="C82" i="45"/>
  <c r="C81" i="45"/>
  <c r="C79" i="45"/>
  <c r="C78" i="45"/>
  <c r="C77" i="45"/>
  <c r="C76" i="45"/>
  <c r="C74" i="45"/>
  <c r="C73" i="45"/>
  <c r="C72" i="45"/>
  <c r="C71" i="45"/>
  <c r="C69" i="45"/>
  <c r="C68" i="45"/>
  <c r="C67" i="45"/>
  <c r="B66" i="45"/>
  <c r="J63" i="45"/>
  <c r="B63" i="45"/>
  <c r="E58" i="45"/>
  <c r="B58" i="45"/>
  <c r="AJ53" i="45"/>
  <c r="B53" i="45"/>
  <c r="O48" i="45"/>
  <c r="B48" i="45"/>
  <c r="M43" i="45"/>
  <c r="B43" i="45"/>
  <c r="E38" i="45"/>
  <c r="B38" i="45"/>
  <c r="P33" i="45"/>
  <c r="B33" i="45"/>
  <c r="S28" i="45"/>
  <c r="B28" i="45"/>
  <c r="J23" i="45"/>
  <c r="B23" i="45"/>
  <c r="E19" i="45"/>
  <c r="B19" i="45"/>
  <c r="J15" i="45"/>
  <c r="B15" i="45"/>
  <c r="E10" i="45"/>
  <c r="B10" i="45"/>
  <c r="C89" i="44"/>
  <c r="C88" i="44"/>
  <c r="C87" i="44"/>
  <c r="C86" i="44"/>
  <c r="C84" i="44"/>
  <c r="C83" i="44"/>
  <c r="C82" i="44"/>
  <c r="C81" i="44"/>
  <c r="C79" i="44"/>
  <c r="C78" i="44"/>
  <c r="C77" i="44"/>
  <c r="C76" i="44"/>
  <c r="C74" i="44"/>
  <c r="C73" i="44"/>
  <c r="C72" i="44"/>
  <c r="C71" i="44"/>
  <c r="C69" i="44"/>
  <c r="C68" i="44"/>
  <c r="C67" i="44"/>
  <c r="B66" i="44"/>
  <c r="J63" i="44"/>
  <c r="B63" i="44"/>
  <c r="E58" i="44"/>
  <c r="B58" i="44"/>
  <c r="AJ53" i="44"/>
  <c r="B53" i="44"/>
  <c r="O48" i="44"/>
  <c r="B48" i="44"/>
  <c r="M43" i="44"/>
  <c r="B43" i="44"/>
  <c r="E38" i="44"/>
  <c r="B38" i="44"/>
  <c r="P33" i="44"/>
  <c r="B33" i="44"/>
  <c r="S28" i="44"/>
  <c r="B28" i="44"/>
  <c r="J23" i="44"/>
  <c r="B23" i="44"/>
  <c r="E19" i="44"/>
  <c r="B19" i="44"/>
  <c r="J15" i="44"/>
  <c r="B15" i="44"/>
  <c r="E10" i="44"/>
  <c r="B10" i="44"/>
  <c r="C89" i="43"/>
  <c r="C88" i="43"/>
  <c r="C87" i="43"/>
  <c r="C86" i="43"/>
  <c r="C84" i="43"/>
  <c r="C83" i="43"/>
  <c r="C82" i="43"/>
  <c r="C81" i="43"/>
  <c r="C79" i="43"/>
  <c r="C78" i="43"/>
  <c r="C77" i="43"/>
  <c r="C76" i="43"/>
  <c r="C74" i="43"/>
  <c r="C73" i="43"/>
  <c r="C72" i="43"/>
  <c r="C71" i="43"/>
  <c r="C69" i="43"/>
  <c r="C68" i="43"/>
  <c r="C67" i="43"/>
  <c r="B66" i="43"/>
  <c r="J63" i="43"/>
  <c r="B63" i="43"/>
  <c r="E58" i="43"/>
  <c r="B58" i="43"/>
  <c r="AJ53" i="43"/>
  <c r="B53" i="43"/>
  <c r="O48" i="43"/>
  <c r="B48" i="43"/>
  <c r="M43" i="43"/>
  <c r="B43" i="43"/>
  <c r="E38" i="43"/>
  <c r="B38" i="43"/>
  <c r="P33" i="43"/>
  <c r="B33" i="43"/>
  <c r="S28" i="43"/>
  <c r="B28" i="43"/>
  <c r="J23" i="43"/>
  <c r="B23" i="43"/>
  <c r="E19" i="43"/>
  <c r="B19" i="43"/>
  <c r="J15" i="43"/>
  <c r="B15" i="43"/>
  <c r="E10" i="43"/>
  <c r="B10" i="43"/>
  <c r="C89" i="42"/>
  <c r="C88" i="42"/>
  <c r="C87" i="42"/>
  <c r="C86" i="42"/>
  <c r="C84" i="42"/>
  <c r="C83" i="42"/>
  <c r="C82" i="42"/>
  <c r="C81" i="42"/>
  <c r="C79" i="42"/>
  <c r="C78" i="42"/>
  <c r="C77" i="42"/>
  <c r="C76" i="42"/>
  <c r="C74" i="42"/>
  <c r="C73" i="42"/>
  <c r="C72" i="42"/>
  <c r="C71" i="42"/>
  <c r="C69" i="42"/>
  <c r="C68" i="42"/>
  <c r="C67" i="42"/>
  <c r="B66" i="42"/>
  <c r="J63" i="42"/>
  <c r="B63" i="42"/>
  <c r="E58" i="42"/>
  <c r="B58" i="42"/>
  <c r="AJ53" i="42"/>
  <c r="B53" i="42"/>
  <c r="O48" i="42"/>
  <c r="B48" i="42"/>
  <c r="M43" i="42"/>
  <c r="B43" i="42"/>
  <c r="E38" i="42"/>
  <c r="B38" i="42"/>
  <c r="P33" i="42"/>
  <c r="B33" i="42"/>
  <c r="S28" i="42"/>
  <c r="B28" i="42"/>
  <c r="J23" i="42"/>
  <c r="B23" i="42"/>
  <c r="E19" i="42"/>
  <c r="B19" i="42"/>
  <c r="J15" i="42"/>
  <c r="B15" i="42"/>
  <c r="E10" i="42"/>
  <c r="B10" i="42"/>
  <c r="C89" i="41"/>
  <c r="C88" i="41"/>
  <c r="C87" i="41"/>
  <c r="C86" i="41"/>
  <c r="C84" i="41"/>
  <c r="C83" i="41"/>
  <c r="C82" i="41"/>
  <c r="C81" i="41"/>
  <c r="C79" i="41"/>
  <c r="C78" i="41"/>
  <c r="C77" i="41"/>
  <c r="C76" i="41"/>
  <c r="C74" i="41"/>
  <c r="C73" i="41"/>
  <c r="C72" i="41"/>
  <c r="C71" i="41"/>
  <c r="C69" i="41"/>
  <c r="C68" i="41"/>
  <c r="C67" i="41"/>
  <c r="B66" i="41"/>
  <c r="J63" i="41"/>
  <c r="B63" i="41"/>
  <c r="E58" i="41"/>
  <c r="B58" i="41"/>
  <c r="AJ53" i="41"/>
  <c r="B53" i="41"/>
  <c r="O48" i="41"/>
  <c r="B48" i="41"/>
  <c r="M43" i="41"/>
  <c r="B43" i="41"/>
  <c r="E38" i="41"/>
  <c r="B38" i="41"/>
  <c r="P33" i="41"/>
  <c r="B33" i="41"/>
  <c r="S28" i="41"/>
  <c r="B28" i="41"/>
  <c r="J23" i="41"/>
  <c r="B23" i="41"/>
  <c r="E19" i="41"/>
  <c r="B19" i="41"/>
  <c r="J15" i="41"/>
  <c r="B15" i="41"/>
  <c r="E10" i="41"/>
  <c r="B10" i="41"/>
  <c r="O48" i="4"/>
  <c r="P33" i="4"/>
  <c r="B63" i="4"/>
  <c r="B58" i="4"/>
  <c r="B53" i="4"/>
  <c r="B48" i="4"/>
  <c r="B43" i="4"/>
  <c r="B38" i="4"/>
  <c r="B33" i="4"/>
  <c r="B28" i="4"/>
  <c r="B23" i="4"/>
  <c r="B19" i="4"/>
  <c r="B15" i="4"/>
  <c r="B10" i="4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C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6" i="3"/>
  <c r="C28" i="1"/>
  <c r="B19" i="1"/>
  <c r="B23" i="1" s="1"/>
  <c r="B28" i="1" s="1"/>
  <c r="B33" i="1" s="1"/>
  <c r="B38" i="1" s="1"/>
  <c r="B43" i="1" s="1"/>
  <c r="B48" i="1" s="1"/>
  <c r="B53" i="1" s="1"/>
  <c r="B58" i="1" s="1"/>
  <c r="B63" i="1" s="1"/>
  <c r="B15" i="1"/>
  <c r="B10" i="1"/>
  <c r="D33" i="1"/>
  <c r="E33" i="1"/>
  <c r="F33" i="1"/>
  <c r="G33" i="1"/>
  <c r="H33" i="1"/>
  <c r="I33" i="1"/>
  <c r="J33" i="1"/>
  <c r="K33" i="1"/>
  <c r="L33" i="1"/>
  <c r="M33" i="1"/>
  <c r="N33" i="1"/>
  <c r="O33" i="1"/>
  <c r="D38" i="1"/>
  <c r="D43" i="1"/>
  <c r="E43" i="1"/>
  <c r="F43" i="1"/>
  <c r="G43" i="1"/>
  <c r="H43" i="1"/>
  <c r="I43" i="1"/>
  <c r="J43" i="1"/>
  <c r="K43" i="1"/>
  <c r="L43" i="1"/>
  <c r="D48" i="1"/>
  <c r="E48" i="1"/>
  <c r="F48" i="1"/>
  <c r="G48" i="1"/>
  <c r="H48" i="1"/>
  <c r="I48" i="1"/>
  <c r="J48" i="1"/>
  <c r="K48" i="1"/>
  <c r="L48" i="1"/>
  <c r="M48" i="1"/>
  <c r="N48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D58" i="1"/>
  <c r="D63" i="1"/>
  <c r="E63" i="1"/>
  <c r="F63" i="1"/>
  <c r="G63" i="1"/>
  <c r="H63" i="1"/>
  <c r="I63" i="1"/>
  <c r="C63" i="1"/>
  <c r="C58" i="1"/>
  <c r="C53" i="1"/>
  <c r="C48" i="1"/>
  <c r="C43" i="1"/>
  <c r="C3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C33" i="1"/>
  <c r="D23" i="1"/>
  <c r="E23" i="1"/>
  <c r="F23" i="1"/>
  <c r="G23" i="1"/>
  <c r="H23" i="1"/>
  <c r="I23" i="1"/>
  <c r="C23" i="1"/>
  <c r="D19" i="1"/>
  <c r="C19" i="1"/>
  <c r="D15" i="1"/>
  <c r="E15" i="1"/>
  <c r="F15" i="1"/>
  <c r="G15" i="1"/>
  <c r="H15" i="1"/>
  <c r="I15" i="1"/>
  <c r="C15" i="1"/>
  <c r="D10" i="1"/>
  <c r="C10" i="1"/>
  <c r="DB11" i="1"/>
  <c r="DC11" i="1"/>
  <c r="DD11" i="1"/>
  <c r="DB12" i="1"/>
  <c r="DC12" i="1"/>
  <c r="DD12" i="1"/>
  <c r="DB13" i="1"/>
  <c r="DC13" i="1"/>
  <c r="DD13" i="1"/>
  <c r="DB14" i="1"/>
  <c r="DC14" i="1"/>
  <c r="DD14" i="1"/>
  <c r="DB15" i="1"/>
  <c r="DC15" i="1"/>
  <c r="DD15" i="1"/>
  <c r="DB16" i="1"/>
  <c r="DC16" i="1"/>
  <c r="DD16" i="1"/>
  <c r="DB17" i="1"/>
  <c r="DC17" i="1"/>
  <c r="DD17" i="1"/>
  <c r="DB18" i="1"/>
  <c r="DC18" i="1"/>
  <c r="DD18" i="1"/>
  <c r="DB19" i="1"/>
  <c r="DC19" i="1"/>
  <c r="DD19" i="1"/>
  <c r="DB20" i="1"/>
  <c r="DC20" i="1"/>
  <c r="DD20" i="1"/>
  <c r="DB21" i="1"/>
  <c r="DC21" i="1"/>
  <c r="DD21" i="1"/>
  <c r="DB22" i="1"/>
  <c r="DC22" i="1"/>
  <c r="DD22" i="1"/>
  <c r="DB23" i="1"/>
  <c r="DC23" i="1"/>
  <c r="DD23" i="1"/>
  <c r="DB24" i="1"/>
  <c r="DC24" i="1"/>
  <c r="DD24" i="1"/>
  <c r="DB25" i="1"/>
  <c r="DC25" i="1"/>
  <c r="DD25" i="1"/>
  <c r="DB26" i="1"/>
  <c r="DC26" i="1"/>
  <c r="DD26" i="1"/>
  <c r="DB27" i="1"/>
  <c r="DC27" i="1"/>
  <c r="DD27" i="1"/>
  <c r="DB28" i="1"/>
  <c r="DC28" i="1"/>
  <c r="DD28" i="1"/>
  <c r="DB29" i="1"/>
  <c r="DC29" i="1"/>
  <c r="DD29" i="1"/>
  <c r="DB30" i="1"/>
  <c r="DC30" i="1"/>
  <c r="DD30" i="1"/>
  <c r="DB31" i="1"/>
  <c r="DC31" i="1"/>
  <c r="DD31" i="1"/>
  <c r="DB32" i="1"/>
  <c r="DC32" i="1"/>
  <c r="DD32" i="1"/>
  <c r="DB33" i="1"/>
  <c r="DC33" i="1"/>
  <c r="DD33" i="1"/>
  <c r="DB34" i="1"/>
  <c r="DC34" i="1"/>
  <c r="DD34" i="1"/>
  <c r="DB35" i="1"/>
  <c r="DC35" i="1"/>
  <c r="DD35" i="1"/>
  <c r="DB36" i="1"/>
  <c r="DC36" i="1"/>
  <c r="DD36" i="1"/>
  <c r="DB37" i="1"/>
  <c r="DC37" i="1"/>
  <c r="DD37" i="1"/>
  <c r="DB38" i="1"/>
  <c r="DC38" i="1"/>
  <c r="DD38" i="1"/>
  <c r="DB39" i="1"/>
  <c r="DC39" i="1"/>
  <c r="DD39" i="1"/>
  <c r="DB40" i="1"/>
  <c r="DC40" i="1"/>
  <c r="DD40" i="1"/>
  <c r="DB41" i="1"/>
  <c r="DC41" i="1"/>
  <c r="DD41" i="1"/>
  <c r="DB42" i="1"/>
  <c r="DC42" i="1"/>
  <c r="DD42" i="1"/>
  <c r="DB43" i="1"/>
  <c r="DC43" i="1"/>
  <c r="DD43" i="1"/>
  <c r="DB44" i="1"/>
  <c r="DC44" i="1"/>
  <c r="DD44" i="1"/>
  <c r="DB45" i="1"/>
  <c r="DC45" i="1"/>
  <c r="DD45" i="1"/>
  <c r="DB46" i="1"/>
  <c r="DC46" i="1"/>
  <c r="DD46" i="1"/>
  <c r="DB47" i="1"/>
  <c r="DC47" i="1"/>
  <c r="DD47" i="1"/>
  <c r="DB48" i="1"/>
  <c r="DC48" i="1"/>
  <c r="DD48" i="1"/>
  <c r="DB49" i="1"/>
  <c r="DC49" i="1"/>
  <c r="DD49" i="1"/>
  <c r="DB50" i="1"/>
  <c r="DC50" i="1"/>
  <c r="DD50" i="1"/>
  <c r="DB51" i="1"/>
  <c r="DC51" i="1"/>
  <c r="DD51" i="1"/>
  <c r="DB52" i="1"/>
  <c r="DC52" i="1"/>
  <c r="DD52" i="1"/>
  <c r="DB53" i="1"/>
  <c r="DC53" i="1"/>
  <c r="DD53" i="1"/>
  <c r="DB54" i="1"/>
  <c r="DC54" i="1"/>
  <c r="DD54" i="1"/>
  <c r="DB55" i="1"/>
  <c r="DC55" i="1"/>
  <c r="DD55" i="1"/>
  <c r="DB56" i="1"/>
  <c r="DC56" i="1"/>
  <c r="DD56" i="1"/>
  <c r="DB57" i="1"/>
  <c r="DC57" i="1"/>
  <c r="DD57" i="1"/>
  <c r="DB58" i="1"/>
  <c r="DC58" i="1"/>
  <c r="DD58" i="1"/>
  <c r="DB59" i="1"/>
  <c r="DC59" i="1"/>
  <c r="DD59" i="1"/>
  <c r="DB60" i="1"/>
  <c r="DC60" i="1"/>
  <c r="DD60" i="1"/>
  <c r="DB61" i="1"/>
  <c r="DC61" i="1"/>
  <c r="DD61" i="1"/>
  <c r="DB62" i="1"/>
  <c r="DC62" i="1"/>
  <c r="DD62" i="1"/>
  <c r="FL10" i="1"/>
  <c r="FK10" i="1"/>
  <c r="FJ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O10" i="1"/>
  <c r="DN10" i="1"/>
  <c r="DM10" i="1"/>
  <c r="DL10" i="1"/>
  <c r="DK10" i="1"/>
  <c r="DJ10" i="1"/>
  <c r="DI10" i="1"/>
  <c r="DH10" i="1"/>
  <c r="DG10" i="1"/>
  <c r="DF10" i="1"/>
  <c r="DE10" i="1"/>
  <c r="DH8" i="1"/>
  <c r="DK8" i="1" s="1"/>
  <c r="DN8" i="1" s="1"/>
  <c r="DQ8" i="1" s="1"/>
  <c r="DT8" i="1" s="1"/>
  <c r="DW8" i="1" s="1"/>
  <c r="DZ8" i="1" s="1"/>
  <c r="EC8" i="1" s="1"/>
  <c r="EF8" i="1" s="1"/>
  <c r="EI8" i="1" s="1"/>
  <c r="EL8" i="1" s="1"/>
  <c r="EO8" i="1" s="1"/>
  <c r="ER8" i="1" s="1"/>
  <c r="EU8" i="1" s="1"/>
  <c r="EX8" i="1" s="1"/>
  <c r="FA8" i="1" s="1"/>
  <c r="FD8" i="1" s="1"/>
  <c r="FG8" i="1" s="1"/>
  <c r="FJ8" i="1" s="1"/>
  <c r="E58" i="4"/>
  <c r="E10" i="4"/>
  <c r="C89" i="4"/>
  <c r="C88" i="4"/>
  <c r="C87" i="4"/>
  <c r="C86" i="4"/>
  <c r="C84" i="4"/>
  <c r="C83" i="4"/>
  <c r="C82" i="4"/>
  <c r="C81" i="4"/>
  <c r="C79" i="4"/>
  <c r="C78" i="4"/>
  <c r="C77" i="4"/>
  <c r="C76" i="4"/>
  <c r="C74" i="4"/>
  <c r="C73" i="4"/>
  <c r="C72" i="4"/>
  <c r="C71" i="4"/>
  <c r="C69" i="4"/>
  <c r="C68" i="4"/>
  <c r="C67" i="4"/>
  <c r="B66" i="4"/>
  <c r="J63" i="4"/>
  <c r="AJ53" i="4"/>
  <c r="M43" i="4"/>
  <c r="E38" i="4"/>
  <c r="S28" i="4"/>
  <c r="J23" i="4"/>
  <c r="E19" i="4"/>
  <c r="J15" i="4"/>
  <c r="DB10" i="1" l="1"/>
  <c r="O48" i="1"/>
  <c r="P33" i="1"/>
  <c r="DC10" i="1"/>
  <c r="DP10" i="1"/>
  <c r="DD10" i="1" s="1"/>
  <c r="N30" i="34"/>
  <c r="N31" i="34"/>
  <c r="N33" i="34"/>
  <c r="N34" i="34"/>
  <c r="N35" i="34"/>
  <c r="N36" i="34"/>
  <c r="N37" i="34"/>
  <c r="N38" i="34"/>
  <c r="N10" i="34"/>
  <c r="N11" i="34"/>
  <c r="N13" i="34"/>
  <c r="N14" i="34"/>
  <c r="N15" i="34"/>
  <c r="N16" i="34"/>
  <c r="N18" i="34"/>
  <c r="N19" i="34"/>
  <c r="N20" i="34"/>
  <c r="N21" i="34"/>
  <c r="N23" i="34"/>
  <c r="N24" i="34"/>
  <c r="N25" i="34"/>
  <c r="N26" i="34"/>
  <c r="N28" i="34"/>
  <c r="N29" i="34"/>
  <c r="N9" i="34"/>
  <c r="M8" i="34"/>
  <c r="E10" i="1" l="1"/>
  <c r="C68" i="1"/>
  <c r="C69" i="1"/>
  <c r="C71" i="1"/>
  <c r="C72" i="1"/>
  <c r="C73" i="1"/>
  <c r="C74" i="1"/>
  <c r="C76" i="1"/>
  <c r="C77" i="1"/>
  <c r="C78" i="1"/>
  <c r="C79" i="1"/>
  <c r="C81" i="1"/>
  <c r="C82" i="1"/>
  <c r="C83" i="1"/>
  <c r="C84" i="1"/>
  <c r="C86" i="1"/>
  <c r="C87" i="1"/>
  <c r="C88" i="1"/>
  <c r="C89" i="1"/>
  <c r="C67" i="1"/>
  <c r="B66" i="1"/>
  <c r="E38" i="1" l="1"/>
  <c r="E19" i="1"/>
  <c r="AJ53" i="1"/>
  <c r="J63" i="1"/>
  <c r="J23" i="1"/>
  <c r="M43" i="1"/>
  <c r="J15" i="1"/>
  <c r="S28" i="1"/>
  <c r="E58" i="1"/>
</calcChain>
</file>

<file path=xl/sharedStrings.xml><?xml version="1.0" encoding="utf-8"?>
<sst xmlns="http://schemas.openxmlformats.org/spreadsheetml/2006/main" count="5785" uniqueCount="345">
  <si>
    <t>No Formal Schooling</t>
  </si>
  <si>
    <t>No Formal Schooling but able to read and write</t>
  </si>
  <si>
    <t>Elementary level</t>
  </si>
  <si>
    <t>Elementary Graduate</t>
  </si>
  <si>
    <t>High School Level</t>
  </si>
  <si>
    <t>High School Graduate</t>
  </si>
  <si>
    <t>After High School Education or Vocational (Tech/Voc/College/Post Grad)</t>
  </si>
  <si>
    <t>Yes</t>
  </si>
  <si>
    <t>No</t>
  </si>
  <si>
    <t>Parent/ Guardian Only</t>
  </si>
  <si>
    <t>Parent/ Guardian and Siblings</t>
  </si>
  <si>
    <t>Parent/ Guardian,  Siblings &amp; Grand Parent</t>
  </si>
  <si>
    <t>Parent/ Guardian,  Siblings, Grand Parent &amp; Other members of family</t>
  </si>
  <si>
    <t>Siblings Only</t>
  </si>
  <si>
    <t>Siblings &amp; Grand Parent</t>
  </si>
  <si>
    <t>Parent/ Guardian,  Siblings, Grand Parent, Other members of family &amp; Others</t>
  </si>
  <si>
    <t>Siblings, Grand Parent,  Other members of family &amp; Others</t>
  </si>
  <si>
    <t>Grand Parent Only</t>
  </si>
  <si>
    <t>Grand Parent,  Other members of family &amp; Others</t>
  </si>
  <si>
    <t>Grand Parent &amp; Other members of family</t>
  </si>
  <si>
    <t>Other members of family only</t>
  </si>
  <si>
    <t>Other members of family and Other (tutor/helper)</t>
  </si>
  <si>
    <t>Other (tutor/helper) only</t>
  </si>
  <si>
    <t>None</t>
  </si>
  <si>
    <t>Learner able to do independent learning</t>
  </si>
  <si>
    <t>Television Only</t>
  </si>
  <si>
    <t>Television and Cellphone</t>
  </si>
  <si>
    <t>Television, Cellphone &amp; Radio</t>
  </si>
  <si>
    <t>Television, Cellphone, Radio &amp; Desktop/laptop</t>
  </si>
  <si>
    <t>Cellphone Only</t>
  </si>
  <si>
    <t>Cellphone &amp; Radio</t>
  </si>
  <si>
    <t>Cellphone,  Radio &amp; Desktop/laptop</t>
  </si>
  <si>
    <t>Radio Only</t>
  </si>
  <si>
    <t>Radio &amp; Desktop/laptop</t>
  </si>
  <si>
    <t xml:space="preserve"> Desktop/laptop only</t>
  </si>
  <si>
    <t>Mobile data only</t>
  </si>
  <si>
    <t>Mobile data &amp; broadband</t>
  </si>
  <si>
    <t>Mobile data, broadband &amp; computer shop</t>
  </si>
  <si>
    <t>Mobile data, broadband, computer shop &amp; other places</t>
  </si>
  <si>
    <t>Broadband only</t>
  </si>
  <si>
    <t xml:space="preserve"> broadband, computer shop &amp; other places</t>
  </si>
  <si>
    <t>Computer shop only</t>
  </si>
  <si>
    <t>Computer shop and other places</t>
  </si>
  <si>
    <t>Other places only</t>
  </si>
  <si>
    <t>online learning only</t>
  </si>
  <si>
    <t>online learning &amp; television</t>
  </si>
  <si>
    <t>online learning, television &amp; radio</t>
  </si>
  <si>
    <t>E. LIMITED FACE TO FACE</t>
  </si>
  <si>
    <t>E1. In case limited face to face classes will be allowed, are you willing to allow your child/children to participate?</t>
  </si>
  <si>
    <t>online learning, television, radio &amp; modular learning</t>
  </si>
  <si>
    <t>Television &amp; radio</t>
  </si>
  <si>
    <t>Television, radio &amp; modular learning</t>
  </si>
  <si>
    <t>Radio only</t>
  </si>
  <si>
    <t>Radio &amp; Modular Learning</t>
  </si>
  <si>
    <t>Fear of Getting Infected of Corona Virus</t>
  </si>
  <si>
    <t>Limited or no available transportation from home to school and vice versa</t>
  </si>
  <si>
    <t>lack of available gadgets/ equipment only</t>
  </si>
  <si>
    <t>lack of available gadgets/ equipment , insufficient load/ data allowance &amp; unstable mobile/ internet connection</t>
  </si>
  <si>
    <t>lack of available gadgets/ equipment , insufficient load/ data allowance, unstable mobile/ internet connection &amp; existing health condition/s</t>
  </si>
  <si>
    <t>Existing Illness or health related concens</t>
  </si>
  <si>
    <t>lack of available gadgets/ equipment , insufficient load/ data allowance, unstable mobile/ internet connection, existing health condition/s &amp; difficulty in independent learning</t>
  </si>
  <si>
    <t>lack of available gadgets/ equipment , insufficient load/ data allowance, unstable mobile/ internet connection, existing health condition/s, difficulty in independent learning &amp; conflict with other activities (i.e., house chores)</t>
  </si>
  <si>
    <t>helping in family business or working</t>
  </si>
  <si>
    <t>Helping in household chores</t>
  </si>
  <si>
    <t>Presence of Arm Conflict in the area</t>
  </si>
  <si>
    <t>lack of available gadgets/ equipment , insufficient load/ data allowance, unstable mobile/ internet connection, existing health condition/s, difficulty in independent learning, conflict with other activities (i.e., house chores) &amp; high electrical consumption</t>
  </si>
  <si>
    <t>lack of available gadgets/ equipment , 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</si>
  <si>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insufficient load/ data allowance only</t>
  </si>
  <si>
    <t>insufficient load/ data allowance &amp; unstable mobile/ internet connection</t>
  </si>
  <si>
    <t>insufficient load/ data allowance, unstable mobile/ internet connection &amp; existing health condition/s</t>
  </si>
  <si>
    <t>insufficient load/ data allowance, unstable mobile/ internet connection, existing health condition/s &amp; difficulty in independent learning</t>
  </si>
  <si>
    <t>insufficient load/ data allowance, unstable mobile/ internet connection, existing health condition/s, difficulty in independent learning &amp; conflict with other activities (i.e., house chores)</t>
  </si>
  <si>
    <t>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</si>
  <si>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unstable mobile/ internet connection only</t>
  </si>
  <si>
    <t>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</si>
  <si>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existing health condition/s only</t>
  </si>
  <si>
    <t>existing health condition/s, difficulty in independent learning &amp; conflict with other activities (i.e., house chores)</t>
  </si>
  <si>
    <t>existing health condition/s, difficulty in independent learning, conflict with other activities (i.e., house chores), high electrical consumption &amp; distractions (i.e., social media, noise from community/neighbor)</t>
  </si>
  <si>
    <t>difficulty in independent learning, conflict with other activities (i.e., house chores), high electrical consumption &amp; distractions (i.e., social media, noise from community/neighbor)</t>
  </si>
  <si>
    <t>difficulty in independent learning only</t>
  </si>
  <si>
    <t>conflict with other activities (i.e., house chores) only</t>
  </si>
  <si>
    <t>conflict with other activities (i.e., house chores), high electrical consumption &amp; distractions (i.e., social media, noise from community/neighbor)</t>
  </si>
  <si>
    <t>difficulty in independent learning &amp; conflict with other activities (i.e., house chores)</t>
  </si>
  <si>
    <t>difficulty in independent learning, conflict with other activities (i.e., house chores) &amp; high electrical consumption</t>
  </si>
  <si>
    <t>high electrical consumption only</t>
  </si>
  <si>
    <t>E.2 If the answer is no , please select only 1 major consideration or state specific reason</t>
  </si>
  <si>
    <t>Other Reason, if any</t>
  </si>
  <si>
    <t>Kinder</t>
  </si>
  <si>
    <t>Grade Level</t>
  </si>
  <si>
    <t>NAME OF SCHOOL</t>
  </si>
  <si>
    <t>SCHOOL ID</t>
  </si>
  <si>
    <t>DIVISION</t>
  </si>
  <si>
    <t>REGION</t>
  </si>
  <si>
    <r>
      <t>HM</t>
    </r>
    <r>
      <rPr>
        <b/>
        <vertAlign val="subscript"/>
        <sz val="11"/>
        <color theme="1"/>
        <rFont val="Arial"/>
        <family val="2"/>
      </rPr>
      <t>1</t>
    </r>
  </si>
  <si>
    <r>
      <t>HM</t>
    </r>
    <r>
      <rPr>
        <b/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</si>
  <si>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</si>
  <si>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</si>
  <si>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</si>
  <si>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</si>
  <si>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</si>
  <si>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</si>
  <si>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</si>
  <si>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</si>
  <si>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</si>
  <si>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</si>
  <si>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</si>
  <si>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</si>
  <si>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</si>
  <si>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</si>
  <si>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t xml:space="preserve">Instruction: </t>
  </si>
  <si>
    <t>3. Total column per grade level must not exceed to 5000.</t>
  </si>
  <si>
    <r>
      <t>HEA</t>
    </r>
    <r>
      <rPr>
        <b/>
        <vertAlign val="subscript"/>
        <sz val="12"/>
        <color theme="1"/>
        <rFont val="Arial"/>
        <family val="2"/>
      </rPr>
      <t>1</t>
    </r>
  </si>
  <si>
    <r>
      <t>HEA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</si>
  <si>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</si>
  <si>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</si>
  <si>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</si>
  <si>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</si>
  <si>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</si>
  <si>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</t>
    </r>
  </si>
  <si>
    <r>
      <t>IC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</si>
  <si>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</si>
  <si>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</si>
  <si>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</si>
  <si>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</si>
  <si>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</si>
  <si>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</si>
  <si>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</si>
  <si>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</si>
  <si>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</t>
    </r>
  </si>
  <si>
    <r>
      <t>DLM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</si>
  <si>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</si>
  <si>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</si>
  <si>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</si>
  <si>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</si>
  <si>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</si>
  <si>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</si>
  <si>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</si>
  <si>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</si>
  <si>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1</t>
    </r>
  </si>
  <si>
    <r>
      <t>MC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</si>
  <si>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</si>
  <si>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</si>
  <si>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</si>
  <si>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</si>
  <si>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</si>
  <si>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t>3. Submit to Grade Level Enrollment Chair (GLEC) if any or to School Enrollment Focal Person (SEFP).</t>
  </si>
  <si>
    <t>*Section</t>
  </si>
  <si>
    <t>*For Prospective Adviser</t>
  </si>
  <si>
    <t>Posted by: (LIS System Admin)</t>
  </si>
  <si>
    <t>Last updated (date):</t>
  </si>
  <si>
    <t>1. Review all MLESF for Accuracy/completeness</t>
  </si>
  <si>
    <t>2. For question with posisble multiple answers, select applicable combination as listed/grouped in this form</t>
  </si>
  <si>
    <t>For Grade Level Enrollment Chair (if any)</t>
  </si>
  <si>
    <t>1. Review all Summary Matrix submitted by advisers, check for accuracy/completeness</t>
  </si>
  <si>
    <t xml:space="preserve">2. Prepare a Summary Matrix with totality for all items/questions of all sections </t>
  </si>
  <si>
    <t>3. Submit the Accomplished Summary Matrix (Grade level) to School Enrollment Focal Person (SEFP)</t>
  </si>
  <si>
    <t>For School Enrollment Focal Person (SEFP)</t>
  </si>
  <si>
    <t>1. Review all Grade Level Summary Matrix submitted by GLEC, check for accuracy/completeness</t>
  </si>
  <si>
    <t>2. Prepare a Summary Matrix with totality for all items/questions of all Grade Levels</t>
  </si>
  <si>
    <t>3. Submit the Accomplished Summary Matrix (School level) to School Head for review and approval and then to LIS System Administrator</t>
  </si>
  <si>
    <t>For LIS System Administrator</t>
  </si>
  <si>
    <t>2. Login to LIS and click the QC Folder available in the Dashboard</t>
  </si>
  <si>
    <t>3. Input total count for each table as appeared in the Summary Matrix.  May use the assigned code as appopriate for easy reference.</t>
  </si>
  <si>
    <t>Prospective Adviser/GLEC/SEFP</t>
  </si>
  <si>
    <t xml:space="preserve">Grade/School Level </t>
  </si>
  <si>
    <t>Total (Must be equalled vis-à-vis Enrollment per Class/Grade Level)</t>
  </si>
  <si>
    <t>(This form can be used to tabulate survey result of Class/Section, Grade and School level)</t>
  </si>
  <si>
    <t>For LIS Admin Use Only</t>
  </si>
  <si>
    <t>Date Posted in LIS QC</t>
  </si>
  <si>
    <t>2. The total column must be equal with the number of respondents per grade level (validation apply).</t>
  </si>
  <si>
    <t>File Directory</t>
  </si>
  <si>
    <t>Summary Matrix MLESF</t>
  </si>
  <si>
    <t>Navigation</t>
  </si>
  <si>
    <t>Choose Dialect</t>
  </si>
  <si>
    <t>English</t>
  </si>
  <si>
    <t>DISTRICT/CLUSTER</t>
  </si>
  <si>
    <t>…...............................</t>
  </si>
  <si>
    <t>Sections and Class Advisers</t>
  </si>
  <si>
    <t>1. Only 1 answer is required, just select one (1) applicable  combination if more than 1 condition is appropriate.</t>
  </si>
  <si>
    <t>Mga Tagubilin:</t>
  </si>
  <si>
    <t>1. Isang (1) tugon lamang ang kinakailangan, pumili lamang ng isang (1) nararapat na tugon kung may iba't ibang pagkasasamang naaangkop.</t>
  </si>
  <si>
    <t>2. Ang kabuuang bilang ng bawat kolum ay kinakailangang pantay sa kabuuang bilang ng tumugon sa bawat baitang.</t>
  </si>
  <si>
    <t>3. Ang kabuuang bilang ng bawat kolum sa bawat baitang ay hindi maaring humigit sa bilang na 5000.</t>
  </si>
  <si>
    <t>*Para sa inaasahang Gurong Tagapagpayo</t>
  </si>
  <si>
    <t>1. Suriing mabuti ang kawastuhan/pagkakumpleto ng lahat ng MLSEF.</t>
  </si>
  <si>
    <t>2. Para sa mga katanungang maaring magkaroon ng iba't ibang tugon, pilliin ang pinaka-naaangkop na pagkasasamang naitala sa form na ito.</t>
  </si>
  <si>
    <t>Para sa Grade Level Enrollment Chair (kung mayroon)</t>
  </si>
  <si>
    <t>1. Suriing mabuti ang lahat ng Summary Matrix na ipinasa ng mga gurong tagapagpayo, busisiin ang kawastuhan/pagkakumpleto ng mga ito.</t>
  </si>
  <si>
    <t>2. Ihanda ang Summary Matrix na may kabuuang tala ng bawat uri/katanungan sa lahat ng pangkat ng baitang.</t>
  </si>
  <si>
    <t>3. Ipasa ang Nagawang Summary Matrix (Grade Level) sa School Enrollment Focal Person (SEFP)</t>
  </si>
  <si>
    <t>Para sa School Enrollment Focal Person (SEFP)</t>
  </si>
  <si>
    <t>1. Suriing mabuti ang lahat ng Summary Matrix ng bawat baitang na ipinasa ng mga GLEC, busisiin ang kawastuhan/pagkakumpleto ng mga ito.</t>
  </si>
  <si>
    <t>3. Ipasa ang Nagawang Summary Matrix (School Level) sa punongguro upang masuri at maapruba at ipasa ito sa LIS System Administrator.</t>
  </si>
  <si>
    <t>Para sa LIS System Administrator</t>
  </si>
  <si>
    <t>1. Suriin ang natanggap na School Level Summary Matrix at tiyakin ang kawastuhan ng bilang ng pagpapatala mula sa kabuuang bilang ng tumugon.</t>
  </si>
  <si>
    <t>2. Mag login sa LIS at piliin ang kalupi ng QC na makikita sa Dashboard.</t>
  </si>
  <si>
    <t>3. Itala ang kabuuang bilang ng bawat talaan katulad ng nasa Summary Matrix. Maaring gamitin ang itinalagang mga palahudyatan bilang sanggunian.</t>
  </si>
  <si>
    <t>Mga Panudlo:</t>
  </si>
  <si>
    <t>1. Usa (1) kabuok tubag lang ang kinahanglan, pili lang og usa (1) kabuok tubag nga gikan sa lainlaing kombinasyon nga muuyon sa sukaran.</t>
  </si>
  <si>
    <t>2. Ang kinatibuk-ang ihap sa matag kolum kay angay nga pareha sa managsamang kinatibuk-ang ihap sa mga nitubag sa matag ang-ang.</t>
  </si>
  <si>
    <t>3. Ang kinatibuk-ang ihap sa matag kulom sa matag ang-ang kay dili puwedeng manubra sa ihap nga 5000.</t>
  </si>
  <si>
    <t>*Para sa Maestra</t>
  </si>
  <si>
    <t>2. Para sa mga pangutana nga adunay lain-laing tubag, pili-a ang pinaka-angay gikan sa lain-laing kombinasyon nga muuyon sa listahan/grupo niining form.</t>
  </si>
  <si>
    <t>3. Ipasa sa Grade Level Enrollment Chair (GLEC) kung naa o sa School Enrollment Focal Person (SEFP)</t>
  </si>
  <si>
    <t>Para sa Grade Level Enrollment Chair (kung naa)</t>
  </si>
  <si>
    <t>1. Susihon pag-usab ang tanan Summary Matrix nga gipasa sa matag maestra, sutaa kung sakto/kumpleto kini.</t>
  </si>
  <si>
    <t>2. Iandam ang Summary Matrix nga adunay kinatibuk-ang ihap sa matag butang/pangutana sa tanang bahin.</t>
  </si>
  <si>
    <t>3. Ipasa ang Natiwas nga Summary Matrix (Grade Level) sa School Enrollment Focal Person (SEFP)</t>
  </si>
  <si>
    <t>1. Susihon ang tanan Grade Level Summary Matrix nga gipasa sa matag GLEC, sutaa kung sakto/kumpleto kini.</t>
  </si>
  <si>
    <t>2. Iandam ang Summary Matrix nga adunay kinatibuk-ang ihap sa matag butang/pangutana sa tanang ang-ang.</t>
  </si>
  <si>
    <t>3. Ipasa ang Natiwas nga Summary Matrix (School Level) sa School Head para masuta ug maaprobrahan ug ipasa sa LIS System Administrator.</t>
  </si>
  <si>
    <t>1. Susihon ang School Level Summary Matrix ug sutaa ang kasakto sa ihap sa nagpaenrol og ang kinatibuk-ang ihap sa mga mitubag niining form.</t>
  </si>
  <si>
    <t>2. Pag-login sa LIS ug pilia ang QC Folder nga anaa sa Dashboard.</t>
  </si>
  <si>
    <r>
      <t xml:space="preserve">3. Ibutang ang kinatibuk-ang ihap sa matag table nga naa sa Summary Matrix. Pwedeng gamiton ang mga </t>
    </r>
    <r>
      <rPr>
        <i/>
        <sz val="12"/>
        <color theme="1"/>
        <rFont val="Arial"/>
        <family val="2"/>
      </rPr>
      <t>code</t>
    </r>
    <r>
      <rPr>
        <sz val="12"/>
        <color theme="1"/>
        <rFont val="Arial"/>
        <family val="2"/>
      </rPr>
      <t xml:space="preserve"> para mapasayun ang pagtandi.</t>
    </r>
  </si>
  <si>
    <t>3. Ipasa sa Grade Level Enrollment Chair (GLEC) kung mayroon man o sa School Enrollment Focal Person (SEFP).</t>
  </si>
  <si>
    <t>1. Susihon pag-usab ang katukma/pagkakumpleto sa tanan MLSEF.</t>
  </si>
  <si>
    <t>C10. 4Ps Beneficiary/ies</t>
  </si>
  <si>
    <t>D1. How many of your household members (including the enrollee) are studying in School Year 2021-2022? (No.of Learner/s in a Household)</t>
  </si>
  <si>
    <t xml:space="preserve">D2. Who among the household members can provide instructional support to the child’s distance learning? </t>
  </si>
  <si>
    <t xml:space="preserve">D3. What devices are available at home that the learner can use for learning? </t>
  </si>
  <si>
    <t xml:space="preserve">D4. Is there an internet signal in your area?  </t>
  </si>
  <si>
    <t xml:space="preserve">D5. How do you connect to the internet? </t>
  </si>
  <si>
    <t>D6. What distance learning modality/ies do you prefer for your child?</t>
  </si>
  <si>
    <t xml:space="preserve">D7. What are the challenges that may affect your child’s learning process through distance education? </t>
  </si>
  <si>
    <r>
      <t>DLM</t>
    </r>
    <r>
      <rPr>
        <b/>
        <vertAlign val="subscript"/>
        <sz val="12"/>
        <color theme="1"/>
        <rFont val="Arial"/>
        <family val="2"/>
      </rPr>
      <t>11</t>
    </r>
  </si>
  <si>
    <t>Blended</t>
  </si>
  <si>
    <t>Summary Matrix MLSEF (SEFP)</t>
  </si>
  <si>
    <t>C2. Parent/Gurdian Highest Educational Attainment (select only parent/guardian per learner having the highest educational  attainment)</t>
  </si>
  <si>
    <r>
      <t>DA</t>
    </r>
    <r>
      <rPr>
        <b/>
        <vertAlign val="subscript"/>
        <sz val="12"/>
        <color theme="1"/>
        <rFont val="Arial"/>
        <family val="2"/>
      </rPr>
      <t>1</t>
    </r>
  </si>
  <si>
    <r>
      <t>DA</t>
    </r>
    <r>
      <rPr>
        <b/>
        <vertAlign val="subscript"/>
        <sz val="12"/>
        <color theme="1"/>
        <rFont val="Arial"/>
        <family val="2"/>
      </rPr>
      <t>2</t>
    </r>
  </si>
  <si>
    <r>
      <t>DA</t>
    </r>
    <r>
      <rPr>
        <b/>
        <vertAlign val="subscript"/>
        <sz val="12"/>
        <color theme="1"/>
        <rFont val="Arial"/>
        <family val="2"/>
      </rPr>
      <t>3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</si>
  <si>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4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</si>
  <si>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5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</si>
  <si>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6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</si>
  <si>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7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</si>
  <si>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8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</si>
  <si>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9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</si>
  <si>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10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</si>
  <si>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11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</si>
  <si>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12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</si>
  <si>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13</t>
    </r>
    <r>
      <rPr>
        <sz val="12"/>
        <color theme="1"/>
        <rFont val="Calibri"/>
        <family val="2"/>
        <scheme val="minor"/>
      </rPr>
      <t/>
    </r>
  </si>
  <si>
    <t>Cellphone &amp; Desktop/Laptop</t>
  </si>
  <si>
    <t>Tablet</t>
  </si>
  <si>
    <t>No internet available in the area</t>
  </si>
  <si>
    <r>
      <t>DLM</t>
    </r>
    <r>
      <rPr>
        <b/>
        <vertAlign val="subscript"/>
        <sz val="12"/>
        <color theme="1"/>
        <rFont val="Arial"/>
        <family val="2"/>
      </rPr>
      <t>12</t>
    </r>
  </si>
  <si>
    <t>Modular Learning Only (Printed)</t>
  </si>
  <si>
    <t>Modular Learning Only (Digital)</t>
  </si>
  <si>
    <t>lack of available gadgets/ equipment &amp; insufficient load/ data allowance</t>
  </si>
  <si>
    <t>unstable mobile/ internet connection &amp; existing health condition/s</t>
  </si>
  <si>
    <t>unstable mobile/ internet connection, existing health condition/s &amp; difficulty in independent learning</t>
  </si>
  <si>
    <t>unstable mobile/ internet connection, existing health condition/s, difficulty in independent learning &amp; conflict with other activities (i.e., house chores)</t>
  </si>
  <si>
    <t>existing health condition/s, difficulty in independent learning, conflict with other activities (i.e., house chores) &amp; high electrical consumption</t>
  </si>
  <si>
    <t>conflict with other activities (i.e., house chores), &amp; high electrical consumption</t>
  </si>
  <si>
    <t>high electrical consumption &amp; distractions (i.e., social media, noise from community/neighbor)</t>
  </si>
  <si>
    <t>only distractions (i.e., social media, noise from community/neighbor) only</t>
  </si>
  <si>
    <r>
      <t>CH</t>
    </r>
    <r>
      <rPr>
        <b/>
        <vertAlign val="subscript"/>
        <sz val="12"/>
        <color theme="1"/>
        <rFont val="Arial"/>
        <family val="2"/>
      </rPr>
      <t>1</t>
    </r>
  </si>
  <si>
    <r>
      <t>CH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</si>
  <si>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</si>
  <si>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</si>
  <si>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</si>
  <si>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</si>
  <si>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</si>
  <si>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</si>
  <si>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</si>
  <si>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</si>
  <si>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</si>
  <si>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</si>
  <si>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</si>
  <si>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</si>
  <si>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</si>
  <si>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</si>
  <si>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</si>
  <si>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</si>
  <si>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</si>
  <si>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</si>
  <si>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</si>
  <si>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</si>
  <si>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</si>
  <si>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</si>
  <si>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</si>
  <si>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</si>
  <si>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</si>
  <si>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</si>
  <si>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</si>
  <si>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</si>
  <si>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</si>
  <si>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</si>
  <si>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</si>
  <si>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t>Return to File Directory</t>
  </si>
  <si>
    <t>Return to Summary Matrix MLESF (SEFP)</t>
  </si>
  <si>
    <t>Only 1 Household Member</t>
  </si>
  <si>
    <t>2  Household Members</t>
  </si>
  <si>
    <t>3  Household Members</t>
  </si>
  <si>
    <t>4  Household Members</t>
  </si>
  <si>
    <t>5  Household Members</t>
  </si>
  <si>
    <t>6  Household Members</t>
  </si>
  <si>
    <t>7  Household Members</t>
  </si>
  <si>
    <t>B9. Gender</t>
  </si>
  <si>
    <t>Male</t>
  </si>
  <si>
    <t>Female</t>
  </si>
  <si>
    <t>General Instructions/Manual</t>
  </si>
  <si>
    <t>Sample MLESF Data Processing</t>
  </si>
  <si>
    <t xml:space="preserve">HEA </t>
  </si>
  <si>
    <t>(Highest Educational Attainment )- Choose only the Highest Educational Attainment of Mother from MLESF and tag to the MLESF Summary</t>
  </si>
  <si>
    <t>Sample:</t>
  </si>
  <si>
    <t>Father - Elementary Level</t>
  </si>
  <si>
    <t>Mother - High School Graduate</t>
  </si>
  <si>
    <t>Guardian - Elementary Graduate</t>
  </si>
  <si>
    <t>Sample</t>
  </si>
  <si>
    <t>From MLESF, the respondent selected  Kinder, Grade 3 and Grade 7</t>
  </si>
  <si>
    <t>Grade 3</t>
  </si>
  <si>
    <t>Grade 7</t>
  </si>
  <si>
    <t>Total 3</t>
  </si>
  <si>
    <t>From 1-7 (columns) Select  Column 3</t>
  </si>
  <si>
    <t>Cabled/Non-Cabled TV = Television</t>
  </si>
  <si>
    <t>Basic/Smartphone - Cellular Phone</t>
  </si>
  <si>
    <t>Desktop and/or Laptop = Desktop/Laptop</t>
  </si>
  <si>
    <t>1. Review the School Level Summary Matrix  validate the correctness of enrollment count vis-a-vis the number of respondents</t>
  </si>
  <si>
    <t>C2. Parent/Guardian Highest Educational Attainment (select only parent/guardian per learner having the highest educational  attainment)</t>
  </si>
  <si>
    <t>For  LARGE SCHOOLS with MORE THAN 4 SECTIONS per grade level</t>
  </si>
  <si>
    <t>1. Before using the Automated MLESF Summary Consolidator for Large School Excel File, the Grade Level Enrollment Chair will use the</t>
  </si>
  <si>
    <t>automated MLESF Summary Consolidator for Small School. The Grade Level Enrollment Chair will just rename the following tabsheets into the names of each section</t>
  </si>
  <si>
    <t>where the prospective adviser will encode his/her consolidated data.</t>
  </si>
  <si>
    <t>2. The accomplished Summary Matrix MLESF tabsheet will be ready for forwarding to School Enrollment Focal person for encoding in the Automated MLESF</t>
  </si>
  <si>
    <t>Summary Consolidator for Large School File</t>
  </si>
  <si>
    <t>1. Bago gamitin ang Automated MLESF Summary Consolidator para sa Malalaking Paaralan Excel File, ang Grade Level Enrollment Chair ay gagamitin ang</t>
  </si>
  <si>
    <t>automated MLESF Summary Consolidator para sa Maliliit na Paaralan. Ang Grade Level Enrollment chair ay papalitan lamang ang mga tabsheets sa mga pangalan ng bawat pangkat.</t>
  </si>
  <si>
    <t>kung saan ang inaaasahang Gurong Tagapagpayo ay maglalagay ng kaniyang mga nakuhang datos.</t>
  </si>
  <si>
    <t>2. Ang natapos na Summary Matrix MLESF tabsheet ay maari nang ibigay sa School Enrollment Focal Person upang maitala niya sa Automated MLESF Summary</t>
  </si>
  <si>
    <t>Consolidator para sa Malalaking Paaralan Excel File.</t>
  </si>
  <si>
    <t>Para sa mga DAGKUNG TULUNGHAAN nga adunay sobra pa sa upat (4) seksiyon matag ang-ang</t>
  </si>
  <si>
    <t>1. Bago gamiton ang Automated MLESF Summary Consolidator para sa mga Dagkung Tulunghaan Excel File, ang Grade Level Enrollment Chair kay mugamit una sa</t>
  </si>
  <si>
    <t>Automated MLESF Summary Consolidator para sa mga gagmay'ng tulunghaan. Ang Grade Level Enrollment Chair kay kambyuhan ang mga ngalan sa tabsheets sa matag</t>
  </si>
  <si>
    <t>ang-ang kung aha ang muabutang nga maestra magbutang sa iyahang mga kinatibuk-ang ihap.</t>
  </si>
  <si>
    <t>2. Ang natiwas nga Summary Matrix MLESF tabasheets kay pwede na nga ihatag sa School Enrollment Focal Person aron malista niya sa Automated MLESF Summary</t>
  </si>
  <si>
    <t>Consolidator para sa mga Dagkung Tulunghaan Excel File.</t>
  </si>
  <si>
    <t>Cebuano</t>
  </si>
  <si>
    <t>Para sa mga Malalaking Paaralang may HIGIT PA SA APAT (4) NA PANGKAT sa bawat baitang</t>
  </si>
  <si>
    <t>7 or more Household Members</t>
  </si>
  <si>
    <t>Total (Must be equalled with no. of "No" responses from E1)</t>
  </si>
  <si>
    <r>
      <t>SUMMARY MATRIX OF SELECTED DATA ELEMENTS OF MLESF (</t>
    </r>
    <r>
      <rPr>
        <b/>
        <sz val="18"/>
        <color rgb="FFFF0000"/>
        <rFont val="Arial"/>
        <family val="2"/>
      </rPr>
      <t>GELC FILE</t>
    </r>
    <r>
      <rPr>
        <b/>
        <sz val="18"/>
        <color rgb="FF002060"/>
        <rFont val="Arial"/>
        <family val="2"/>
      </rPr>
      <t>)</t>
    </r>
  </si>
  <si>
    <t>Section 1</t>
  </si>
  <si>
    <t>M</t>
  </si>
  <si>
    <t>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</si>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</sst>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  <font>
      <i/>
      <sz val="12"/>
      <color theme="1"/>
      <name val="Arial"/>
      <family val="2"/>
    </font>
    <font>
      <b/>
      <sz val="18"/>
      <color rgb="FF00206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name val="Arial"/>
      <family val="2"/>
    </font>
    <font>
      <b/>
      <vertAlign val="subscript"/>
      <sz val="12"/>
      <color theme="1"/>
      <name val="Arial"/>
      <family val="2"/>
    </font>
    <font>
      <sz val="14"/>
      <color rgb="FF00206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8"/>
      <color theme="10"/>
      <name val="Calibri"/>
      <family val="2"/>
      <scheme val="minor"/>
    </font>
    <font>
      <sz val="18"/>
      <color theme="0"/>
      <name val="Bookman Old Style Bold"/>
    </font>
    <font>
      <b/>
      <sz val="18"/>
      <color rgb="FFFF0000"/>
      <name val="Arial"/>
      <family val="2"/>
    </font>
    <font>
      <b/>
      <sz val="13"/>
      <color theme="0"/>
      <name val="Arial"/>
      <family val="2"/>
    </font>
    <font>
      <u/>
      <sz val="18"/>
      <color rgb="FFFFC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>
      <protection hidden="1"/>
    </xf>
    <xf numFmtId="0" fontId="19" fillId="6" borderId="16" xfId="0" applyFont="1" applyFill="1" applyBorder="1" applyProtection="1">
      <protection hidden="1"/>
    </xf>
    <xf numFmtId="0" fontId="20" fillId="6" borderId="0" xfId="0" applyFont="1" applyFill="1" applyBorder="1" applyProtection="1">
      <protection hidden="1"/>
    </xf>
    <xf numFmtId="0" fontId="19" fillId="6" borderId="0" xfId="0" applyFont="1" applyFill="1" applyBorder="1" applyProtection="1">
      <protection hidden="1"/>
    </xf>
    <xf numFmtId="0" fontId="21" fillId="6" borderId="0" xfId="1" applyFont="1" applyFill="1" applyBorder="1" applyAlignment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6" borderId="17" xfId="0" applyFill="1" applyBorder="1" applyAlignment="1" applyProtection="1">
      <protection hidden="1"/>
    </xf>
    <xf numFmtId="0" fontId="19" fillId="7" borderId="16" xfId="0" applyFont="1" applyFill="1" applyBorder="1" applyProtection="1">
      <protection hidden="1"/>
    </xf>
    <xf numFmtId="0" fontId="20" fillId="7" borderId="0" xfId="0" applyFont="1" applyFill="1" applyBorder="1" applyProtection="1">
      <protection hidden="1"/>
    </xf>
    <xf numFmtId="0" fontId="19" fillId="7" borderId="0" xfId="0" applyFont="1" applyFill="1" applyBorder="1" applyProtection="1">
      <protection hidden="1"/>
    </xf>
    <xf numFmtId="0" fontId="21" fillId="6" borderId="0" xfId="1" applyFont="1" applyFill="1" applyBorder="1" applyProtection="1">
      <protection hidden="1"/>
    </xf>
    <xf numFmtId="0" fontId="21" fillId="6" borderId="17" xfId="1" applyFont="1" applyFill="1" applyBorder="1" applyAlignment="1" applyProtection="1">
      <protection hidden="1"/>
    </xf>
    <xf numFmtId="0" fontId="0" fillId="7" borderId="0" xfId="0" applyFill="1" applyBorder="1" applyAlignment="1" applyProtection="1">
      <protection hidden="1"/>
    </xf>
    <xf numFmtId="0" fontId="21" fillId="7" borderId="17" xfId="1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7" borderId="17" xfId="0" applyFill="1" applyBorder="1" applyProtection="1">
      <protection hidden="1"/>
    </xf>
    <xf numFmtId="0" fontId="0" fillId="6" borderId="17" xfId="0" applyFill="1" applyBorder="1" applyProtection="1">
      <protection hidden="1"/>
    </xf>
    <xf numFmtId="0" fontId="19" fillId="7" borderId="18" xfId="0" applyFont="1" applyFill="1" applyBorder="1" applyProtection="1">
      <protection hidden="1"/>
    </xf>
    <xf numFmtId="0" fontId="19" fillId="7" borderId="14" xfId="0" applyFont="1" applyFill="1" applyBorder="1" applyProtection="1">
      <protection hidden="1"/>
    </xf>
    <xf numFmtId="0" fontId="19" fillId="7" borderId="19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Protection="1">
      <protection hidden="1"/>
    </xf>
    <xf numFmtId="0" fontId="24" fillId="9" borderId="23" xfId="1" applyFont="1" applyFill="1" applyBorder="1" applyAlignment="1" applyProtection="1">
      <alignment horizontal="center" vertical="center" wrapText="1"/>
      <protection hidden="1"/>
    </xf>
    <xf numFmtId="0" fontId="24" fillId="8" borderId="23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2" fillId="0" borderId="1" xfId="0" applyFont="1" applyBorder="1" applyProtection="1"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protection locked="0" hidden="1"/>
    </xf>
    <xf numFmtId="0" fontId="2" fillId="0" borderId="0" xfId="0" applyFont="1" applyBorder="1" applyProtection="1">
      <protection hidden="1"/>
    </xf>
    <xf numFmtId="0" fontId="10" fillId="0" borderId="4" xfId="0" applyFont="1" applyBorder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locked="0" hidden="1"/>
    </xf>
    <xf numFmtId="0" fontId="2" fillId="0" borderId="8" xfId="0" applyFont="1" applyBorder="1" applyProtection="1">
      <protection hidden="1"/>
    </xf>
    <xf numFmtId="0" fontId="2" fillId="0" borderId="10" xfId="0" applyFont="1" applyBorder="1" applyProtection="1"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readingOrder="1"/>
      <protection hidden="1"/>
    </xf>
    <xf numFmtId="0" fontId="5" fillId="0" borderId="0" xfId="0" applyFont="1" applyAlignment="1" applyProtection="1">
      <alignment horizontal="left" vertical="center" readingOrder="1"/>
      <protection hidden="1"/>
    </xf>
    <xf numFmtId="0" fontId="3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left" indent="1"/>
      <protection hidden="1"/>
    </xf>
    <xf numFmtId="0" fontId="0" fillId="10" borderId="0" xfId="0" applyFill="1" applyProtection="1">
      <protection hidden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Protection="1">
      <protection hidden="1"/>
    </xf>
    <xf numFmtId="0" fontId="27" fillId="0" borderId="1" xfId="0" applyFont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left" indent="1"/>
      <protection locked="0"/>
    </xf>
    <xf numFmtId="0" fontId="28" fillId="0" borderId="0" xfId="0" applyFont="1" applyProtection="1"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11" borderId="1" xfId="0" applyFont="1" applyFill="1" applyBorder="1" applyProtection="1">
      <protection hidden="1"/>
    </xf>
    <xf numFmtId="0" fontId="2" fillId="11" borderId="1" xfId="0" applyFont="1" applyFill="1" applyBorder="1"/>
    <xf numFmtId="0" fontId="29" fillId="9" borderId="23" xfId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2" fillId="5" borderId="15" xfId="0" applyFont="1" applyFill="1" applyBorder="1" applyAlignment="1" applyProtection="1">
      <alignment horizontal="center" vertical="center"/>
      <protection hidden="1"/>
    </xf>
    <xf numFmtId="0" fontId="22" fillId="5" borderId="7" xfId="0" applyFont="1" applyFill="1" applyBorder="1" applyAlignment="1" applyProtection="1">
      <alignment horizontal="center" vertical="center"/>
      <protection hidden="1"/>
    </xf>
    <xf numFmtId="0" fontId="19" fillId="7" borderId="0" xfId="0" applyFont="1" applyFill="1" applyBorder="1" applyProtection="1">
      <protection hidden="1"/>
    </xf>
    <xf numFmtId="0" fontId="19" fillId="7" borderId="17" xfId="0" applyFont="1" applyFill="1" applyBorder="1" applyProtection="1">
      <protection hidden="1"/>
    </xf>
    <xf numFmtId="0" fontId="25" fillId="8" borderId="0" xfId="1" applyFont="1" applyFill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22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11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Other Members of Family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Grand parents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Others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425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741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092F04E-262D-46DE-80A5-61F42CC4E8A7}" type="doc">
      <dgm:prSet loTypeId="urn:microsoft.com/office/officeart/2005/8/layout/arrow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A501D43-AF6A-4C17-9B05-8A48AED3EB11}">
      <dgm:prSet phldrT="[Text]"/>
      <dgm:spPr/>
      <dgm:t>
        <a:bodyPr/>
        <a:lstStyle/>
        <a:p>
          <a:r>
            <a:rPr lang="en-US" dirty="0"/>
            <a:t>MLESF Responses</a:t>
          </a:r>
        </a:p>
      </dgm:t>
    </dgm:pt>
    <dgm:pt modelId="{B512326E-CA23-4DDE-B246-8A820F785A27}" type="parTrans" cxnId="{6D1D0D42-9E3B-4406-8465-DC67D5A0A7B9}">
      <dgm:prSet/>
      <dgm:spPr/>
      <dgm:t>
        <a:bodyPr/>
        <a:lstStyle/>
        <a:p>
          <a:endParaRPr lang="en-US"/>
        </a:p>
      </dgm:t>
    </dgm:pt>
    <dgm:pt modelId="{CD219A8A-330A-49AC-886F-B0517C5AFEED}" type="sibTrans" cxnId="{6D1D0D42-9E3B-4406-8465-DC67D5A0A7B9}">
      <dgm:prSet/>
      <dgm:spPr/>
      <dgm:t>
        <a:bodyPr/>
        <a:lstStyle/>
        <a:p>
          <a:endParaRPr lang="en-US"/>
        </a:p>
      </dgm:t>
    </dgm:pt>
    <dgm:pt modelId="{32675A2A-6973-4186-A0EF-DCF7802BAE14}">
      <dgm:prSet phldrT="[Text]"/>
      <dgm:spPr/>
      <dgm:t>
        <a:bodyPr/>
        <a:lstStyle/>
        <a:p>
          <a:r>
            <a:rPr lang="en-US" dirty="0"/>
            <a:t>If more than 1 answer is selected, choose the appropriate combination or group of responses</a:t>
          </a:r>
        </a:p>
      </dgm:t>
    </dgm:pt>
    <dgm:pt modelId="{3A27C1E5-7280-45FE-9985-90961A3467EF}" type="parTrans" cxnId="{904A2491-E3E9-4F46-85AF-4A5A32745BE3}">
      <dgm:prSet/>
      <dgm:spPr/>
      <dgm:t>
        <a:bodyPr/>
        <a:lstStyle/>
        <a:p>
          <a:endParaRPr lang="en-US"/>
        </a:p>
      </dgm:t>
    </dgm:pt>
    <dgm:pt modelId="{5F154571-F0A5-4936-B60D-BE05025F3D0A}" type="sibTrans" cxnId="{904A2491-E3E9-4F46-85AF-4A5A32745BE3}">
      <dgm:prSet/>
      <dgm:spPr/>
      <dgm:t>
        <a:bodyPr/>
        <a:lstStyle/>
        <a:p>
          <a:endParaRPr lang="en-US"/>
        </a:p>
      </dgm:t>
    </dgm:pt>
    <dgm:pt modelId="{723FA5A7-F387-4C31-A932-44C71EA223F7}" type="pres">
      <dgm:prSet presAssocID="{E092F04E-262D-46DE-80A5-61F42CC4E8A7}" presName="compositeShape" presStyleCnt="0">
        <dgm:presLayoutVars>
          <dgm:chMax val="2"/>
          <dgm:dir/>
          <dgm:resizeHandles val="exact"/>
        </dgm:presLayoutVars>
      </dgm:prSet>
      <dgm:spPr/>
    </dgm:pt>
    <dgm:pt modelId="{0E0FA927-919A-48C0-AF1C-0DF70D805C94}" type="pres">
      <dgm:prSet presAssocID="{3A501D43-AF6A-4C17-9B05-8A48AED3EB11}" presName="upArrow" presStyleLbl="node1" presStyleIdx="0" presStyleCnt="2"/>
      <dgm:spPr/>
    </dgm:pt>
    <dgm:pt modelId="{DC1FD534-8734-4D28-B848-AF6C98E71AF2}" type="pres">
      <dgm:prSet presAssocID="{3A501D43-AF6A-4C17-9B05-8A48AED3EB11}" presName="upArrowText" presStyleLbl="revTx" presStyleIdx="0" presStyleCnt="2">
        <dgm:presLayoutVars>
          <dgm:chMax val="0"/>
          <dgm:bulletEnabled val="1"/>
        </dgm:presLayoutVars>
      </dgm:prSet>
      <dgm:spPr/>
    </dgm:pt>
    <dgm:pt modelId="{FBC5D503-D94C-4464-916D-FB8D710CA079}" type="pres">
      <dgm:prSet presAssocID="{32675A2A-6973-4186-A0EF-DCF7802BAE14}" presName="downArrow" presStyleLbl="node1" presStyleIdx="1" presStyleCnt="2" custScaleX="99041"/>
      <dgm:spPr/>
    </dgm:pt>
    <dgm:pt modelId="{6EEEF2E7-3537-42DF-BC7D-47DBF5A20F7D}" type="pres">
      <dgm:prSet presAssocID="{32675A2A-6973-4186-A0EF-DCF7802BAE14}" presName="downArrowText" presStyleLbl="revTx" presStyleIdx="1" presStyleCnt="2" custScaleX="116483" custLinFactNeighborX="9150">
        <dgm:presLayoutVars>
          <dgm:chMax val="0"/>
          <dgm:bulletEnabled val="1"/>
        </dgm:presLayoutVars>
      </dgm:prSet>
      <dgm:spPr/>
    </dgm:pt>
  </dgm:ptLst>
  <dgm:cxnLst>
    <dgm:cxn modelId="{51A91F02-011E-44CF-BDE6-42365DBFE682}" type="presOf" srcId="{3A501D43-AF6A-4C17-9B05-8A48AED3EB11}" destId="{DC1FD534-8734-4D28-B848-AF6C98E71AF2}" srcOrd="0" destOrd="0" presId="urn:microsoft.com/office/officeart/2005/8/layout/arrow4"/>
    <dgm:cxn modelId="{6D1D0D42-9E3B-4406-8465-DC67D5A0A7B9}" srcId="{E092F04E-262D-46DE-80A5-61F42CC4E8A7}" destId="{3A501D43-AF6A-4C17-9B05-8A48AED3EB11}" srcOrd="0" destOrd="0" parTransId="{B512326E-CA23-4DDE-B246-8A820F785A27}" sibTransId="{CD219A8A-330A-49AC-886F-B0517C5AFEED}"/>
    <dgm:cxn modelId="{097F348F-7B1D-4BD9-8440-C37C13038319}" type="presOf" srcId="{32675A2A-6973-4186-A0EF-DCF7802BAE14}" destId="{6EEEF2E7-3537-42DF-BC7D-47DBF5A20F7D}" srcOrd="0" destOrd="0" presId="urn:microsoft.com/office/officeart/2005/8/layout/arrow4"/>
    <dgm:cxn modelId="{904A2491-E3E9-4F46-85AF-4A5A32745BE3}" srcId="{E092F04E-262D-46DE-80A5-61F42CC4E8A7}" destId="{32675A2A-6973-4186-A0EF-DCF7802BAE14}" srcOrd="1" destOrd="0" parTransId="{3A27C1E5-7280-45FE-9985-90961A3467EF}" sibTransId="{5F154571-F0A5-4936-B60D-BE05025F3D0A}"/>
    <dgm:cxn modelId="{5542A39F-4BAF-4455-AD94-505D044E9BF5}" type="presOf" srcId="{E092F04E-262D-46DE-80A5-61F42CC4E8A7}" destId="{723FA5A7-F387-4C31-A932-44C71EA223F7}" srcOrd="0" destOrd="0" presId="urn:microsoft.com/office/officeart/2005/8/layout/arrow4"/>
    <dgm:cxn modelId="{9A6300A3-FE94-485F-A6EC-361A8007EEEC}" type="presParOf" srcId="{723FA5A7-F387-4C31-A932-44C71EA223F7}" destId="{0E0FA927-919A-48C0-AF1C-0DF70D805C94}" srcOrd="0" destOrd="0" presId="urn:microsoft.com/office/officeart/2005/8/layout/arrow4"/>
    <dgm:cxn modelId="{64D7E949-25A5-4876-B08D-CC7CCF787E74}" type="presParOf" srcId="{723FA5A7-F387-4C31-A932-44C71EA223F7}" destId="{DC1FD534-8734-4D28-B848-AF6C98E71AF2}" srcOrd="1" destOrd="0" presId="urn:microsoft.com/office/officeart/2005/8/layout/arrow4"/>
    <dgm:cxn modelId="{A25EA974-5EF5-459E-B90E-C78384408DFF}" type="presParOf" srcId="{723FA5A7-F387-4C31-A932-44C71EA223F7}" destId="{FBC5D503-D94C-4464-916D-FB8D710CA079}" srcOrd="2" destOrd="0" presId="urn:microsoft.com/office/officeart/2005/8/layout/arrow4"/>
    <dgm:cxn modelId="{F8CACB33-E8CA-4548-8153-FF22EFBDA718}" type="presParOf" srcId="{723FA5A7-F387-4C31-A932-44C71EA223F7}" destId="{6EEEF2E7-3537-42DF-BC7D-47DBF5A20F7D}" srcOrd="3" destOrd="0" presId="urn:microsoft.com/office/officeart/2005/8/layout/arrow4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Grade 1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Grade 3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Grade 5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192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334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18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Desktop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Smart Phone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Desktop/ </a:t>
          </a:r>
          <a:r>
            <a:rPr lang="en-US" dirty="0" err="1"/>
            <a:t>lsptop</a:t>
          </a:r>
          <a:endParaRPr lang="en-US" dirty="0"/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 dirty="0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7A853EE3-A702-454F-B0BB-58A8CA4ABD6C}">
      <dgm:prSet phldrT="[Text]"/>
      <dgm:spPr/>
      <dgm:t>
        <a:bodyPr/>
        <a:lstStyle/>
        <a:p>
          <a:r>
            <a:rPr lang="en-US" dirty="0"/>
            <a:t>Radio</a:t>
          </a:r>
        </a:p>
      </dgm:t>
    </dgm:pt>
    <dgm:pt modelId="{E6EAE051-82A9-4577-A78A-70DD8FAD586A}" type="parTrans" cxnId="{852A0893-DAC3-4108-B75A-C6C21A6A1F2D}">
      <dgm:prSet/>
      <dgm:spPr/>
      <dgm:t>
        <a:bodyPr/>
        <a:lstStyle/>
        <a:p>
          <a:endParaRPr lang="en-US"/>
        </a:p>
      </dgm:t>
    </dgm:pt>
    <dgm:pt modelId="{6086F341-750A-4D21-9B0C-006145AC77C8}" type="sibTrans" cxnId="{852A0893-DAC3-4108-B75A-C6C21A6A1F2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D7B73D40-AD47-452B-B1A9-DB3F7E5FB63A}" type="pres">
      <dgm:prSet presAssocID="{7A853EE3-A702-454F-B0BB-58A8CA4ABD6C}" presName="item1" presStyleLbl="node1" presStyleIdx="0" presStyleCnt="3">
        <dgm:presLayoutVars>
          <dgm:bulletEnabled val="1"/>
        </dgm:presLayoutVars>
      </dgm:prSet>
      <dgm:spPr/>
    </dgm:pt>
    <dgm:pt modelId="{61549E67-B30D-4F5E-B052-D36BD7D8A1E5}" type="pres">
      <dgm:prSet presAssocID="{79742D17-F7B5-4778-A808-A1122FB16CFA}" presName="item2" presStyleLbl="node1" presStyleIdx="1" presStyleCnt="3" custLinFactNeighborX="83732" custLinFactNeighborY="-48693">
        <dgm:presLayoutVars>
          <dgm:bulletEnabled val="1"/>
        </dgm:presLayoutVars>
      </dgm:prSet>
      <dgm:spPr/>
    </dgm:pt>
    <dgm:pt modelId="{7E9E38C8-D6A0-4D69-983C-94D78666EBF6}" type="pres">
      <dgm:prSet presAssocID="{45ED77C9-9F41-4EAF-B496-0BD618EDCF0C}" presName="item3" presStyleLbl="node1" presStyleIdx="2" presStyleCnt="3" custLinFactNeighborX="46613" custLinFactNeighborY="1980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2334" custLinFactNeighborY="5510"/>
      <dgm:spPr/>
    </dgm:pt>
  </dgm:ptLst>
  <dgm:cxnLst>
    <dgm:cxn modelId="{78C64F1B-1B69-4CEC-BF6F-EF7B536D20A0}" srcId="{BA7F40EB-3F00-4253-B025-A265118F5514}" destId="{45ED77C9-9F41-4EAF-B496-0BD618EDCF0C}" srcOrd="3" destOrd="0" parTransId="{0DF459F0-6C4E-47BB-AB9A-DC37B3D58B5E}" sibTransId="{C7F05198-38A3-4BCC-8BAE-C96ED171D629}"/>
    <dgm:cxn modelId="{74E22627-5361-4925-8D7D-A2390B756C6F}" type="presOf" srcId="{45ED77C9-9F41-4EAF-B496-0BD618EDCF0C}" destId="{7BE867DC-3D1C-4DFB-BA25-50B8DDEB0366}" srcOrd="0" destOrd="0" presId="urn:microsoft.com/office/officeart/2005/8/layout/funnel1"/>
    <dgm:cxn modelId="{60727929-33CC-4049-8959-DBA089C3B1E7}" type="presOf" srcId="{79742D17-F7B5-4778-A808-A1122FB16CFA}" destId="{D7B73D40-AD47-452B-B1A9-DB3F7E5FB63A}" srcOrd="0" destOrd="0" presId="urn:microsoft.com/office/officeart/2005/8/layout/funnel1"/>
    <dgm:cxn modelId="{AA05473D-1FCE-448A-8AD4-FCA7499D223D}" srcId="{BA7F40EB-3F00-4253-B025-A265118F5514}" destId="{68810655-D01C-44F1-B073-55A8BA246EC8}" srcOrd="4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DE46E657-CAF7-43A2-B27D-AD39BD91F744}" type="presOf" srcId="{8224169C-6160-4938-B81A-0105A9FC853F}" destId="{7E9E38C8-D6A0-4D69-983C-94D78666EBF6}" srcOrd="0" destOrd="0" presId="urn:microsoft.com/office/officeart/2005/8/layout/funnel1"/>
    <dgm:cxn modelId="{62AAF17C-F4AD-4912-BE1B-8996B1D364A6}" srcId="{BA7F40EB-3F00-4253-B025-A265118F5514}" destId="{79742D17-F7B5-4778-A808-A1122FB16CFA}" srcOrd="2" destOrd="0" parTransId="{CA641737-6200-4539-9E2E-709F7225DAA8}" sibTransId="{5A0B178C-4848-490B-91D3-95B91C768810}"/>
    <dgm:cxn modelId="{852A0893-DAC3-4108-B75A-C6C21A6A1F2D}" srcId="{BA7F40EB-3F00-4253-B025-A265118F5514}" destId="{7A853EE3-A702-454F-B0BB-58A8CA4ABD6C}" srcOrd="1" destOrd="0" parTransId="{E6EAE051-82A9-4577-A78A-70DD8FAD586A}" sibTransId="{6086F341-750A-4D21-9B0C-006145AC77C8}"/>
    <dgm:cxn modelId="{8298EFC1-3666-48A8-83B8-8D2C9679DC5B}" type="presOf" srcId="{7A853EE3-A702-454F-B0BB-58A8CA4ABD6C}" destId="{61549E67-B30D-4F5E-B052-D36BD7D8A1E5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6E4DBEA7-6B0C-4D7F-8F85-C8625BCB51D4}" type="presParOf" srcId="{69A12762-088A-437A-A74D-216AF42F4DD2}" destId="{D7B73D40-AD47-452B-B1A9-DB3F7E5FB63A}" srcOrd="3" destOrd="0" presId="urn:microsoft.com/office/officeart/2005/8/layout/funnel1"/>
    <dgm:cxn modelId="{5FEE28D7-8893-4A71-97F7-E23874BE697E}" type="presParOf" srcId="{69A12762-088A-437A-A74D-216AF42F4DD2}" destId="{61549E67-B30D-4F5E-B052-D36BD7D8A1E5}" srcOrd="4" destOrd="0" presId="urn:microsoft.com/office/officeart/2005/8/layout/funnel1"/>
    <dgm:cxn modelId="{5CC97911-75E3-4B68-B3B1-1CC92B94F8D6}" type="presParOf" srcId="{69A12762-088A-437A-A74D-216AF42F4DD2}" destId="{7E9E38C8-D6A0-4D69-983C-94D78666EBF6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792134" y="116755"/>
          <a:ext cx="2317156" cy="80471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19874" y="2160955"/>
          <a:ext cx="449061" cy="287399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876558" y="2317156"/>
          <a:ext cx="2155494" cy="53887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5128" tIns="135128" rIns="135128" bIns="135128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900" kern="1200"/>
        </a:p>
      </dsp:txBody>
      <dsp:txXfrm>
        <a:off x="876558" y="2317156"/>
        <a:ext cx="2155494" cy="538873"/>
      </dsp:txXfrm>
    </dsp:sp>
    <dsp:sp modelId="{0791BED6-A121-4F05-8095-8EFE6660DB9F}">
      <dsp:nvSpPr>
        <dsp:cNvPr id="0" name=""/>
        <dsp:cNvSpPr/>
      </dsp:nvSpPr>
      <dsp:spPr>
        <a:xfrm>
          <a:off x="1634573" y="983624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Others</a:t>
          </a:r>
        </a:p>
      </dsp:txBody>
      <dsp:txXfrm>
        <a:off x="1752947" y="1101998"/>
        <a:ext cx="571562" cy="571562"/>
      </dsp:txXfrm>
    </dsp:sp>
    <dsp:sp modelId="{F1B08FF5-4255-4A40-BA42-34EF7F142570}">
      <dsp:nvSpPr>
        <dsp:cNvPr id="0" name=""/>
        <dsp:cNvSpPr/>
      </dsp:nvSpPr>
      <dsp:spPr>
        <a:xfrm>
          <a:off x="1054646" y="407482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Grand parents</a:t>
          </a:r>
        </a:p>
      </dsp:txBody>
      <dsp:txXfrm>
        <a:off x="1173020" y="525856"/>
        <a:ext cx="571562" cy="571562"/>
      </dsp:txXfrm>
    </dsp:sp>
    <dsp:sp modelId="{CD2BBD5F-0C81-4D3B-96AD-429B8E19B2B2}">
      <dsp:nvSpPr>
        <dsp:cNvPr id="0" name=""/>
        <dsp:cNvSpPr/>
      </dsp:nvSpPr>
      <dsp:spPr>
        <a:xfrm>
          <a:off x="2226432" y="181780"/>
          <a:ext cx="808310" cy="80831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 Members of Family</a:t>
          </a:r>
        </a:p>
      </dsp:txBody>
      <dsp:txXfrm>
        <a:off x="2344806" y="300154"/>
        <a:ext cx="571562" cy="571562"/>
      </dsp:txXfrm>
    </dsp:sp>
    <dsp:sp modelId="{A4309563-C7C1-4F2F-974C-0A81093DBF43}">
      <dsp:nvSpPr>
        <dsp:cNvPr id="0" name=""/>
        <dsp:cNvSpPr/>
      </dsp:nvSpPr>
      <dsp:spPr>
        <a:xfrm>
          <a:off x="724922" y="133459"/>
          <a:ext cx="2514743" cy="2011795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E0FA927-919A-48C0-AF1C-0DF70D805C94}">
      <dsp:nvSpPr>
        <dsp:cNvPr id="0" name=""/>
        <dsp:cNvSpPr/>
      </dsp:nvSpPr>
      <dsp:spPr>
        <a:xfrm>
          <a:off x="361899" y="0"/>
          <a:ext cx="699696" cy="524772"/>
        </a:xfrm>
        <a:prstGeom prst="up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1FD534-8734-4D28-B848-AF6C98E71AF2}">
      <dsp:nvSpPr>
        <dsp:cNvPr id="0" name=""/>
        <dsp:cNvSpPr/>
      </dsp:nvSpPr>
      <dsp:spPr>
        <a:xfrm>
          <a:off x="1082586" y="0"/>
          <a:ext cx="2352334" cy="52477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MLESF Responses</a:t>
          </a:r>
        </a:p>
      </dsp:txBody>
      <dsp:txXfrm>
        <a:off x="1082586" y="0"/>
        <a:ext cx="2352334" cy="524772"/>
      </dsp:txXfrm>
    </dsp:sp>
    <dsp:sp modelId="{FBC5D503-D94C-4464-916D-FB8D710CA079}">
      <dsp:nvSpPr>
        <dsp:cNvPr id="0" name=""/>
        <dsp:cNvSpPr/>
      </dsp:nvSpPr>
      <dsp:spPr>
        <a:xfrm>
          <a:off x="575163" y="568503"/>
          <a:ext cx="692986" cy="524772"/>
        </a:xfrm>
        <a:prstGeom prst="down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EEEF2E7-3537-42DF-BC7D-47DBF5A20F7D}">
      <dsp:nvSpPr>
        <dsp:cNvPr id="0" name=""/>
        <dsp:cNvSpPr/>
      </dsp:nvSpPr>
      <dsp:spPr>
        <a:xfrm>
          <a:off x="1313866" y="568503"/>
          <a:ext cx="2740070" cy="52477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If more than 1 answer is selected, choose the appropriate combination or group of responses</a:t>
          </a:r>
        </a:p>
      </dsp:txBody>
      <dsp:txXfrm>
        <a:off x="1313866" y="568503"/>
        <a:ext cx="2740070" cy="52477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689869" y="358299"/>
          <a:ext cx="2521054" cy="87552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08045" y="2582377"/>
          <a:ext cx="488576" cy="312688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781722" y="2752324"/>
          <a:ext cx="2345166" cy="58629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2240" tIns="142240" rIns="142240" bIns="14224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kern="1200"/>
        </a:p>
      </dsp:txBody>
      <dsp:txXfrm>
        <a:off x="781722" y="2752324"/>
        <a:ext cx="2345166" cy="586291"/>
      </dsp:txXfrm>
    </dsp:sp>
    <dsp:sp modelId="{0791BED6-A121-4F05-8095-8EFE6660DB9F}">
      <dsp:nvSpPr>
        <dsp:cNvPr id="0" name=""/>
        <dsp:cNvSpPr/>
      </dsp:nvSpPr>
      <dsp:spPr>
        <a:xfrm>
          <a:off x="1606439" y="1301447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5</a:t>
          </a:r>
        </a:p>
      </dsp:txBody>
      <dsp:txXfrm>
        <a:off x="1735230" y="1430238"/>
        <a:ext cx="621855" cy="621855"/>
      </dsp:txXfrm>
    </dsp:sp>
    <dsp:sp modelId="{F1B08FF5-4255-4A40-BA42-34EF7F142570}">
      <dsp:nvSpPr>
        <dsp:cNvPr id="0" name=""/>
        <dsp:cNvSpPr/>
      </dsp:nvSpPr>
      <dsp:spPr>
        <a:xfrm>
          <a:off x="975481" y="674609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3</a:t>
          </a:r>
        </a:p>
      </dsp:txBody>
      <dsp:txXfrm>
        <a:off x="1104272" y="803400"/>
        <a:ext cx="621855" cy="621855"/>
      </dsp:txXfrm>
    </dsp:sp>
    <dsp:sp modelId="{CD2BBD5F-0C81-4D3B-96AD-429B8E19B2B2}">
      <dsp:nvSpPr>
        <dsp:cNvPr id="0" name=""/>
        <dsp:cNvSpPr/>
      </dsp:nvSpPr>
      <dsp:spPr>
        <a:xfrm>
          <a:off x="2045468" y="429045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1</a:t>
          </a:r>
        </a:p>
      </dsp:txBody>
      <dsp:txXfrm>
        <a:off x="2174259" y="557836"/>
        <a:ext cx="621855" cy="621855"/>
      </dsp:txXfrm>
    </dsp:sp>
    <dsp:sp modelId="{A4309563-C7C1-4F2F-974C-0A81093DBF43}">
      <dsp:nvSpPr>
        <dsp:cNvPr id="0" name=""/>
        <dsp:cNvSpPr/>
      </dsp:nvSpPr>
      <dsp:spPr>
        <a:xfrm>
          <a:off x="616743" y="367564"/>
          <a:ext cx="2736027" cy="2188822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827696" y="113183"/>
          <a:ext cx="2246252" cy="780093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23988" y="2094830"/>
          <a:ext cx="435320" cy="278604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909537" y="2246252"/>
          <a:ext cx="2089536" cy="52238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28016" rIns="128016" bIns="128016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Desktop/ </a:t>
          </a:r>
          <a:r>
            <a:rPr lang="en-US" sz="1800" kern="1200" dirty="0" err="1"/>
            <a:t>lsptop</a:t>
          </a:r>
          <a:endParaRPr lang="en-US" sz="1800" kern="1200" dirty="0"/>
        </a:p>
      </dsp:txBody>
      <dsp:txXfrm>
        <a:off x="909537" y="2246252"/>
        <a:ext cx="2089536" cy="522384"/>
      </dsp:txXfrm>
    </dsp:sp>
    <dsp:sp modelId="{D7B73D40-AD47-452B-B1A9-DB3F7E5FB63A}">
      <dsp:nvSpPr>
        <dsp:cNvPr id="0" name=""/>
        <dsp:cNvSpPr/>
      </dsp:nvSpPr>
      <dsp:spPr>
        <a:xfrm>
          <a:off x="1644357" y="953525"/>
          <a:ext cx="783576" cy="7835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Smart Phone</a:t>
          </a:r>
        </a:p>
      </dsp:txBody>
      <dsp:txXfrm>
        <a:off x="1759109" y="1068277"/>
        <a:ext cx="554072" cy="554072"/>
      </dsp:txXfrm>
    </dsp:sp>
    <dsp:sp modelId="{61549E67-B30D-4F5E-B052-D36BD7D8A1E5}">
      <dsp:nvSpPr>
        <dsp:cNvPr id="0" name=""/>
        <dsp:cNvSpPr/>
      </dsp:nvSpPr>
      <dsp:spPr>
        <a:xfrm>
          <a:off x="1739769" y="0"/>
          <a:ext cx="783576" cy="7835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Radio</a:t>
          </a:r>
        </a:p>
      </dsp:txBody>
      <dsp:txXfrm>
        <a:off x="1854521" y="114752"/>
        <a:ext cx="554072" cy="554072"/>
      </dsp:txXfrm>
    </dsp:sp>
    <dsp:sp modelId="{7E9E38C8-D6A0-4D69-983C-94D78666EBF6}">
      <dsp:nvSpPr>
        <dsp:cNvPr id="0" name=""/>
        <dsp:cNvSpPr/>
      </dsp:nvSpPr>
      <dsp:spPr>
        <a:xfrm>
          <a:off x="2249902" y="331404"/>
          <a:ext cx="783576" cy="7835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Desktop</a:t>
          </a:r>
        </a:p>
      </dsp:txBody>
      <dsp:txXfrm>
        <a:off x="2364654" y="446156"/>
        <a:ext cx="554072" cy="554072"/>
      </dsp:txXfrm>
    </dsp:sp>
    <dsp:sp modelId="{A4309563-C7C1-4F2F-974C-0A81093DBF43}">
      <dsp:nvSpPr>
        <dsp:cNvPr id="0" name=""/>
        <dsp:cNvSpPr/>
      </dsp:nvSpPr>
      <dsp:spPr>
        <a:xfrm>
          <a:off x="792307" y="124870"/>
          <a:ext cx="2437792" cy="1950234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arrow4">
  <dgm:title val=""/>
  <dgm:desc val=""/>
  <dgm:catLst>
    <dgm:cat type="relationship" pri="8000"/>
    <dgm:cat type="process" pri="3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clrData>
  <dgm:layoutNode name="compositeShape">
    <dgm:varLst>
      <dgm:chMax val="2"/>
      <dgm:dir/>
      <dgm:resizeHandles val="exact"/>
    </dgm:varLst>
    <dgm:alg type="composite"/>
    <dgm:shape xmlns:r="http://schemas.openxmlformats.org/officeDocument/2006/relationships" r:blip="">
      <dgm:adjLst/>
    </dgm:shape>
    <dgm:presOf/>
    <dgm:choose name="Name0">
      <dgm:if name="Name1" func="var" arg="dir" op="equ" val="norm">
        <dgm:choose name="Name2">
          <dgm:if name="Name3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b" for="ch" forName="upArrowText" refType="h" fact="0.48"/>
              <dgm:constr type="l" for="ch" forName="upArrowText" refType="w" refFor="ch" refForName="upArrow" fact="1.03"/>
            </dgm:constrLst>
          </dgm:if>
          <dgm:else name="Name4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b" for="ch" forName="upArrowText" refType="h" fact="0.48"/>
              <dgm:constr type="l" for="ch" forName="upArrowText" refType="w" refFor="ch" refForName="upArrow" fact="1.03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refFor="ch" refForName="downArrow" fact="0.3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 refType="w" refFor="ch" refForName="downArrow" fact="1.33"/>
            </dgm:constrLst>
          </dgm:else>
        </dgm:choose>
      </dgm:if>
      <dgm:else name="Name5">
        <dgm:choose name="Name6">
          <dgm:if name="Name7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t" for="ch" forName="upArrowText"/>
              <dgm:constr type="l" for="ch" forName="upArrowText" refType="w" fact="0.1"/>
            </dgm:constrLst>
          </dgm:if>
          <dgm:else name="Name8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t" for="ch" forName="upArrowText"/>
              <dgm:constr type="l" for="ch" forName="upArrowText" refType="w" fact="0.1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fact="0.57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/>
            </dgm:constrLst>
          </dgm:else>
        </dgm:choose>
      </dgm:else>
    </dgm:choose>
    <dgm:ruleLst/>
    <dgm:forEach name="Name9" axis="ch" ptType="node" cnt="1">
      <dgm:layoutNode name="upArrow" styleLbl="node1">
        <dgm:alg type="sp"/>
        <dgm:shape xmlns:r="http://schemas.openxmlformats.org/officeDocument/2006/relationships" type="upArrow" r:blip="">
          <dgm:adjLst/>
        </dgm:shape>
        <dgm:presOf/>
        <dgm:constrLst/>
        <dgm:ruleLst/>
      </dgm:layoutNode>
      <dgm:layoutNode name="upArrowText" styleLbl="revTx">
        <dgm:varLst>
          <dgm:chMax val="0"/>
          <dgm:bulletEnabled val="1"/>
        </dgm:varLst>
        <dgm:choose name="Name10">
          <dgm:if name="Name1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2">
            <dgm:choose name="Name13">
              <dgm:if name="Name14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15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  <dgm:forEach name="Name16" axis="ch" ptType="node" st="2" cnt="1">
      <dgm:layoutNode name="downArrow" styleLbl="node1">
        <dgm:alg type="sp"/>
        <dgm:shape xmlns:r="http://schemas.openxmlformats.org/officeDocument/2006/relationships" type="downArrow" r:blip="">
          <dgm:adjLst/>
        </dgm:shape>
        <dgm:presOf/>
        <dgm:constrLst/>
        <dgm:ruleLst/>
      </dgm:layoutNode>
      <dgm:layoutNode name="downArrowText" styleLbl="revTx">
        <dgm:varLst>
          <dgm:chMax val="0"/>
          <dgm:bulletEnabled val="1"/>
        </dgm:varLst>
        <dgm:choose name="Name17">
          <dgm:if name="Name18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9">
            <dgm:choose name="Name20">
              <dgm:if name="Name21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22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13" Type="http://schemas.openxmlformats.org/officeDocument/2006/relationships/image" Target="../media/image3.png"/><Relationship Id="rId18" Type="http://schemas.microsoft.com/office/2007/relationships/diagramDrawing" Target="../diagrams/drawing3.xml"/><Relationship Id="rId26" Type="http://schemas.openxmlformats.org/officeDocument/2006/relationships/image" Target="../media/image6.png"/><Relationship Id="rId3" Type="http://schemas.openxmlformats.org/officeDocument/2006/relationships/diagramLayout" Target="../diagrams/layout1.xml"/><Relationship Id="rId21" Type="http://schemas.openxmlformats.org/officeDocument/2006/relationships/diagramData" Target="../diagrams/data4.xml"/><Relationship Id="rId7" Type="http://schemas.openxmlformats.org/officeDocument/2006/relationships/diagramData" Target="../diagrams/data2.xml"/><Relationship Id="rId12" Type="http://schemas.openxmlformats.org/officeDocument/2006/relationships/image" Target="../media/image2.png"/><Relationship Id="rId17" Type="http://schemas.openxmlformats.org/officeDocument/2006/relationships/diagramColors" Target="../diagrams/colors3.xml"/><Relationship Id="rId25" Type="http://schemas.microsoft.com/office/2007/relationships/diagramDrawing" Target="../diagrams/drawing4.xml"/><Relationship Id="rId2" Type="http://schemas.openxmlformats.org/officeDocument/2006/relationships/diagramData" Target="../diagrams/data1.xml"/><Relationship Id="rId16" Type="http://schemas.openxmlformats.org/officeDocument/2006/relationships/diagramQuickStyle" Target="../diagrams/quickStyle3.xml"/><Relationship Id="rId20" Type="http://schemas.openxmlformats.org/officeDocument/2006/relationships/image" Target="../media/image5.png"/><Relationship Id="rId29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24" Type="http://schemas.openxmlformats.org/officeDocument/2006/relationships/diagramColors" Target="../diagrams/colors4.xml"/><Relationship Id="rId5" Type="http://schemas.openxmlformats.org/officeDocument/2006/relationships/diagramColors" Target="../diagrams/colors1.xml"/><Relationship Id="rId15" Type="http://schemas.openxmlformats.org/officeDocument/2006/relationships/diagramLayout" Target="../diagrams/layout3.xml"/><Relationship Id="rId23" Type="http://schemas.openxmlformats.org/officeDocument/2006/relationships/diagramQuickStyle" Target="../diagrams/quickStyle4.xml"/><Relationship Id="rId28" Type="http://schemas.openxmlformats.org/officeDocument/2006/relationships/image" Target="../media/image8.png"/><Relationship Id="rId10" Type="http://schemas.openxmlformats.org/officeDocument/2006/relationships/diagramColors" Target="../diagrams/colors2.xml"/><Relationship Id="rId19" Type="http://schemas.openxmlformats.org/officeDocument/2006/relationships/image" Target="../media/image4.png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Relationship Id="rId14" Type="http://schemas.openxmlformats.org/officeDocument/2006/relationships/diagramData" Target="../diagrams/data3.xml"/><Relationship Id="rId22" Type="http://schemas.openxmlformats.org/officeDocument/2006/relationships/diagramLayout" Target="../diagrams/layout4.xml"/><Relationship Id="rId27" Type="http://schemas.openxmlformats.org/officeDocument/2006/relationships/image" Target="../media/image7.png"/><Relationship Id="rId3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5</xdr:row>
      <xdr:rowOff>38100</xdr:rowOff>
    </xdr:from>
    <xdr:to>
      <xdr:col>6</xdr:col>
      <xdr:colOff>279400</xdr:colOff>
      <xdr:row>11</xdr:row>
      <xdr:rowOff>3175</xdr:rowOff>
    </xdr:to>
    <xdr:pic>
      <xdr:nvPicPr>
        <xdr:cNvPr id="3" name="Picture 2" descr="Table&#10;&#10;Description automatically generated with medium confidenc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812800"/>
          <a:ext cx="5105400" cy="1171575"/>
        </a:xfrm>
        <a:prstGeom prst="rect">
          <a:avLst/>
        </a:prstGeom>
      </xdr:spPr>
    </xdr:pic>
    <xdr:clientData/>
  </xdr:twoCellAnchor>
  <xdr:twoCellAnchor>
    <xdr:from>
      <xdr:col>4</xdr:col>
      <xdr:colOff>431800</xdr:colOff>
      <xdr:row>8</xdr:row>
      <xdr:rowOff>88900</xdr:rowOff>
    </xdr:from>
    <xdr:to>
      <xdr:col>9</xdr:col>
      <xdr:colOff>212911</xdr:colOff>
      <xdr:row>22</xdr:row>
      <xdr:rowOff>118093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596900</xdr:colOff>
      <xdr:row>4</xdr:row>
      <xdr:rowOff>0</xdr:rowOff>
    </xdr:to>
    <xdr:sp macro="" textlink="">
      <xdr:nvSpPr>
        <xdr:cNvPr id="2" name="Google Shape;315;p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Grp="1"/>
        </xdr:cNvSpPr>
      </xdr:nvSpPr>
      <xdr:spPr>
        <a:xfrm>
          <a:off x="0" y="0"/>
          <a:ext cx="8026400" cy="673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3500" b="1"/>
            <a:t>Sample MLESF Data Processing</a:t>
          </a:r>
          <a:endParaRPr sz="3500" b="1"/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5</xdr:col>
      <xdr:colOff>73098</xdr:colOff>
      <xdr:row>16</xdr:row>
      <xdr:rowOff>115376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0</xdr:col>
      <xdr:colOff>215900</xdr:colOff>
      <xdr:row>16</xdr:row>
      <xdr:rowOff>114300</xdr:rowOff>
    </xdr:from>
    <xdr:to>
      <xdr:col>4</xdr:col>
      <xdr:colOff>254675</xdr:colOff>
      <xdr:row>18</xdr:row>
      <xdr:rowOff>41077</xdr:rowOff>
    </xdr:to>
    <xdr:sp macro="" textlink="">
      <xdr:nvSpPr>
        <xdr:cNvPr id="6" name="TextBox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5900" y="2984500"/>
          <a:ext cx="3340775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/>
            <a:t>MLESF Summary Matrix</a:t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11</xdr:col>
      <xdr:colOff>63500</xdr:colOff>
      <xdr:row>27</xdr:row>
      <xdr:rowOff>68537</xdr:rowOff>
    </xdr:to>
    <xdr:pic>
      <xdr:nvPicPr>
        <xdr:cNvPr id="7" name="Picture 6" descr="A picture containing chart&#10;&#10;Description automatically generate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441700"/>
          <a:ext cx="9144000" cy="1694137"/>
        </a:xfrm>
        <a:prstGeom prst="rect">
          <a:avLst/>
        </a:prstGeom>
      </xdr:spPr>
    </xdr:pic>
    <xdr:clientData/>
  </xdr:twoCellAnchor>
  <xdr:twoCellAnchor>
    <xdr:from>
      <xdr:col>6</xdr:col>
      <xdr:colOff>558800</xdr:colOff>
      <xdr:row>25</xdr:row>
      <xdr:rowOff>40896</xdr:rowOff>
    </xdr:from>
    <xdr:to>
      <xdr:col>7</xdr:col>
      <xdr:colOff>309602</xdr:colOff>
      <xdr:row>27</xdr:row>
      <xdr:rowOff>167043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511800" y="4625596"/>
          <a:ext cx="576302" cy="507147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635625</xdr:colOff>
      <xdr:row>19</xdr:row>
      <xdr:rowOff>101600</xdr:rowOff>
    </xdr:from>
    <xdr:to>
      <xdr:col>7</xdr:col>
      <xdr:colOff>82283</xdr:colOff>
      <xdr:row>21</xdr:row>
      <xdr:rowOff>95965</xdr:rowOff>
    </xdr:to>
    <xdr:sp macro="" textlink="">
      <xdr:nvSpPr>
        <xdr:cNvPr id="10" name="Arrow: Down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588625" y="3543300"/>
          <a:ext cx="272158" cy="375365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673100</xdr:colOff>
      <xdr:row>25</xdr:row>
      <xdr:rowOff>127000</xdr:rowOff>
    </xdr:from>
    <xdr:to>
      <xdr:col>7</xdr:col>
      <xdr:colOff>207469</xdr:colOff>
      <xdr:row>27</xdr:row>
      <xdr:rowOff>44800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626100" y="4711700"/>
          <a:ext cx="359869" cy="29880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>
              <a:solidFill>
                <a:srgbClr val="002060"/>
              </a:solidFill>
            </a:rPr>
            <a:t>1</a:t>
          </a:r>
        </a:p>
      </xdr:txBody>
    </xdr:sp>
    <xdr:clientData/>
  </xdr:twoCellAnchor>
  <xdr:twoCellAnchor>
    <xdr:from>
      <xdr:col>0</xdr:col>
      <xdr:colOff>88900</xdr:colOff>
      <xdr:row>28</xdr:row>
      <xdr:rowOff>139700</xdr:rowOff>
    </xdr:from>
    <xdr:to>
      <xdr:col>11</xdr:col>
      <xdr:colOff>152400</xdr:colOff>
      <xdr:row>51</xdr:row>
      <xdr:rowOff>51653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88900" y="5575300"/>
          <a:ext cx="9144000" cy="5715853"/>
          <a:chOff x="0" y="685800"/>
          <a:chExt cx="9144000" cy="4293453"/>
        </a:xfrm>
      </xdr:grpSpPr>
      <xdr:pic>
        <xdr:nvPicPr>
          <xdr:cNvPr id="14" name="Picture 13" descr="Text&#10;&#10;Description automatically generated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3914775" y="685800"/>
            <a:ext cx="5229225" cy="1550254"/>
          </a:xfrm>
          <a:prstGeom prst="rect">
            <a:avLst/>
          </a:prstGeom>
        </xdr:spPr>
      </xdr:pic>
      <xdr:graphicFrame macro="">
        <xdr:nvGraphicFramePr>
          <xdr:cNvPr id="15" name="Diagram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aphicFramePr/>
        </xdr:nvGraphicFramePr>
        <xdr:xfrm>
          <a:off x="998936" y="1446517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4" r:lo="rId15" r:qs="rId16" r:cs="rId17"/>
          </a:graphicData>
        </a:graphic>
      </xdr:graphicFrame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>
            <a:off x="0" y="3457815"/>
            <a:ext cx="9144000" cy="1452281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766193" y="1402340"/>
            <a:ext cx="190500" cy="190500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5973855" y="1402340"/>
            <a:ext cx="190500" cy="190500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766193" y="1872515"/>
            <a:ext cx="190500" cy="190500"/>
          </a:xfrm>
          <a:prstGeom prst="rect">
            <a:avLst/>
          </a:prstGeom>
        </xdr:spPr>
      </xdr:pic>
      <xdr:sp macro="" textlink="">
        <xdr:nvSpPr>
          <xdr:cNvPr id="20" name="TextBox 11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2958354" y="4632214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2812373" y="4632214"/>
            <a:ext cx="576302" cy="347039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0</xdr:col>
      <xdr:colOff>228600</xdr:colOff>
      <xdr:row>52</xdr:row>
      <xdr:rowOff>0</xdr:rowOff>
    </xdr:from>
    <xdr:to>
      <xdr:col>11</xdr:col>
      <xdr:colOff>307468</xdr:colOff>
      <xdr:row>74</xdr:row>
      <xdr:rowOff>815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228600" y="11442700"/>
          <a:ext cx="9159368" cy="4331515"/>
          <a:chOff x="-15368" y="707092"/>
          <a:chExt cx="9159368" cy="4191815"/>
        </a:xfrm>
      </xdr:grpSpPr>
      <xdr:graphicFrame macro="">
        <xdr:nvGraphicFramePr>
          <xdr:cNvPr id="23" name="Diagram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aphicFramePr/>
        </xdr:nvGraphicFramePr>
        <xdr:xfrm>
          <a:off x="1275560" y="1538725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1" r:lo="rId22" r:qs="rId23" r:cs="rId24"/>
          </a:graphicData>
        </a:graphic>
      </xdr:graphicFrame>
      <xdr:pic>
        <xdr:nvPicPr>
          <xdr:cNvPr id="24" name="Picture 23" descr="Chart, scatter chart&#10;&#10;Description automatically generated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>
            <a:off x="0" y="3751322"/>
            <a:ext cx="9144000" cy="1147585"/>
          </a:xfrm>
          <a:prstGeom prst="rect">
            <a:avLst/>
          </a:prstGeom>
        </xdr:spPr>
      </xdr:pic>
      <xdr:pic>
        <xdr:nvPicPr>
          <xdr:cNvPr id="25" name="Picture 24" descr="Table&#10;&#10;Description automatically generated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/>
          <a:stretch>
            <a:fillRect/>
          </a:stretch>
        </xdr:blipFill>
        <xdr:spPr>
          <a:xfrm>
            <a:off x="4456248" y="708469"/>
            <a:ext cx="4592502" cy="1998515"/>
          </a:xfrm>
          <a:prstGeom prst="rect">
            <a:avLst/>
          </a:prstGeom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833380" y="1730138"/>
            <a:ext cx="190500" cy="190500"/>
          </a:xfrm>
          <a:prstGeom prst="rect">
            <a:avLst/>
          </a:prstGeom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6841590" y="1443475"/>
            <a:ext cx="190500" cy="190500"/>
          </a:xfrm>
          <a:prstGeom prst="rect">
            <a:avLst/>
          </a:prstGeom>
        </xdr:spPr>
      </xdr:pic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09099" y="1952843"/>
            <a:ext cx="190500" cy="190500"/>
          </a:xfrm>
          <a:prstGeom prst="rect">
            <a:avLst/>
          </a:prstGeom>
        </xdr:spPr>
      </xdr:pic>
      <xdr:sp macro="" textlink="">
        <xdr:nvSpPr>
          <xdr:cNvPr id="29" name="TextBox 11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3189037" y="4525891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3019988" y="4564317"/>
            <a:ext cx="576302" cy="231343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1" name="Arrow: Down 13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3197388" y="3566907"/>
            <a:ext cx="253573" cy="184415"/>
          </a:xfrm>
          <a:prstGeom prst="downArrow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GrpSpPr/>
        </xdr:nvGrpSpPr>
        <xdr:grpSpPr>
          <a:xfrm>
            <a:off x="2302584" y="1685454"/>
            <a:ext cx="758304" cy="758304"/>
            <a:chOff x="2032912" y="170534"/>
            <a:chExt cx="758304" cy="758304"/>
          </a:xfrm>
        </xdr:grpSpPr>
        <xdr:sp macro="" textlink="">
          <xdr:nvSpPr>
            <xdr:cNvPr id="36" name="Oval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/>
          </xdr:nvSpPr>
          <xdr:spPr>
            <a:xfrm>
              <a:off x="2032912" y="170534"/>
              <a:ext cx="758304" cy="758304"/>
            </a:xfrm>
            <a:prstGeom prst="ellipse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37" name="Oval 4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2143963" y="281585"/>
              <a:ext cx="536202" cy="536202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12700" tIns="12700" rIns="12700" bIns="12700" numCol="1" spcCol="1270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marL="0" lvl="0" indent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000" kern="1200"/>
                <a:t>Non-cable TV</a:t>
              </a:r>
            </a:p>
          </xdr:txBody>
        </xdr:sp>
      </xdr:grpSp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4827102" y="2149123"/>
            <a:ext cx="190500" cy="190500"/>
          </a:xfrm>
          <a:prstGeom prst="rect">
            <a:avLst/>
          </a:prstGeom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6840310" y="1695767"/>
            <a:ext cx="190500" cy="190500"/>
          </a:xfrm>
          <a:prstGeom prst="rect">
            <a:avLst/>
          </a:prstGeom>
        </xdr:spPr>
      </xdr:pic>
      <xdr:sp macro="" textlink="">
        <xdr:nvSpPr>
          <xdr:cNvPr id="35" name="TextBox 23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/>
        </xdr:nvSpPr>
        <xdr:spPr>
          <a:xfrm>
            <a:off x="-15368" y="707092"/>
            <a:ext cx="3908611" cy="738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/>
              <a:t>Cabled/Non-Cabled TV=Television</a:t>
            </a:r>
          </a:p>
          <a:p>
            <a:r>
              <a:rPr lang="en-US"/>
              <a:t>Basic/Smartphone = Cellular Phone</a:t>
            </a:r>
          </a:p>
          <a:p>
            <a:r>
              <a:rPr lang="en-US"/>
              <a:t>Desktop/Laptop = Desktop/Laptop</a:t>
            </a:r>
          </a:p>
        </xdr:txBody>
      </xdr:sp>
    </xdr:grpSp>
    <xdr:clientData/>
  </xdr:twoCellAnchor>
  <xdr:twoCellAnchor>
    <xdr:from>
      <xdr:col>8</xdr:col>
      <xdr:colOff>584200</xdr:colOff>
      <xdr:row>97</xdr:row>
      <xdr:rowOff>88895</xdr:rowOff>
    </xdr:from>
    <xdr:to>
      <xdr:col>11</xdr:col>
      <xdr:colOff>241300</xdr:colOff>
      <xdr:row>98</xdr:row>
      <xdr:rowOff>126995</xdr:rowOff>
    </xdr:to>
    <xdr:sp macro="" textlink="">
      <xdr:nvSpPr>
        <xdr:cNvPr id="54" name="Google Shape;323;p4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Grp="1"/>
        </xdr:cNvSpPr>
      </xdr:nvSpPr>
      <xdr:spPr>
        <a:xfrm>
          <a:off x="7188200" y="1819909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10</xdr:col>
      <xdr:colOff>660400</xdr:colOff>
      <xdr:row>77</xdr:row>
      <xdr:rowOff>114300</xdr:rowOff>
    </xdr:to>
    <xdr:sp macro="" textlink="">
      <xdr:nvSpPr>
        <xdr:cNvPr id="84" name="Google Shape;322;p41">
          <a:extLst>
            <a:ext uri="{FF2B5EF4-FFF2-40B4-BE49-F238E27FC236}">
              <a16:creationId xmlns:a16="http://schemas.microsoft.com/office/drawing/2014/main" id="{EEFEB065-73E1-4A4A-8ACD-3164A5C71CC2}"/>
            </a:ext>
          </a:extLst>
        </xdr:cNvPr>
        <xdr:cNvSpPr txBox="1">
          <a:spLocks noGrp="1"/>
        </xdr:cNvSpPr>
      </xdr:nvSpPr>
      <xdr:spPr>
        <a:xfrm>
          <a:off x="0" y="13919200"/>
          <a:ext cx="891540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SAMPLE OF MLESF RESULT TABULATION </a:t>
          </a:r>
          <a:endParaRPr sz="2500" b="1">
            <a:solidFill>
              <a:srgbClr val="002060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FOR CLASS ADVISER</a:t>
          </a:r>
          <a:endParaRPr sz="2500" b="1">
            <a:solidFill>
              <a:srgbClr val="002060"/>
            </a:solidFill>
          </a:endParaRPr>
        </a:p>
      </xdr:txBody>
    </xdr:sp>
    <xdr:clientData/>
  </xdr:twoCellAnchor>
  <xdr:twoCellAnchor>
    <xdr:from>
      <xdr:col>8</xdr:col>
      <xdr:colOff>254000</xdr:colOff>
      <xdr:row>99</xdr:row>
      <xdr:rowOff>142875</xdr:rowOff>
    </xdr:from>
    <xdr:to>
      <xdr:col>10</xdr:col>
      <xdr:colOff>736600</xdr:colOff>
      <xdr:row>100</xdr:row>
      <xdr:rowOff>180975</xdr:rowOff>
    </xdr:to>
    <xdr:sp macro="" textlink="">
      <xdr:nvSpPr>
        <xdr:cNvPr id="85" name="Google Shape;323;p41">
          <a:extLst>
            <a:ext uri="{FF2B5EF4-FFF2-40B4-BE49-F238E27FC236}">
              <a16:creationId xmlns:a16="http://schemas.microsoft.com/office/drawing/2014/main" id="{CAC46773-71B4-5047-8EB9-ED067E430ACC}"/>
            </a:ext>
          </a:extLst>
        </xdr:cNvPr>
        <xdr:cNvSpPr txBox="1">
          <a:spLocks noGrp="1"/>
        </xdr:cNvSpPr>
      </xdr:nvSpPr>
      <xdr:spPr>
        <a:xfrm>
          <a:off x="6858000" y="1882457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77</xdr:row>
      <xdr:rowOff>104780</xdr:rowOff>
    </xdr:from>
    <xdr:to>
      <xdr:col>10</xdr:col>
      <xdr:colOff>584200</xdr:colOff>
      <xdr:row>88</xdr:row>
      <xdr:rowOff>35941</xdr:rowOff>
    </xdr:to>
    <xdr:grpSp>
      <xdr:nvGrpSpPr>
        <xdr:cNvPr id="86" name="Google Shape;324;p41">
          <a:extLst>
            <a:ext uri="{FF2B5EF4-FFF2-40B4-BE49-F238E27FC236}">
              <a16:creationId xmlns:a16="http://schemas.microsoft.com/office/drawing/2014/main" id="{91D4AB93-F629-644D-93FA-47CB15033295}"/>
            </a:ext>
          </a:extLst>
        </xdr:cNvPr>
        <xdr:cNvGrpSpPr/>
      </xdr:nvGrpSpPr>
      <xdr:grpSpPr>
        <a:xfrm>
          <a:off x="0" y="16449680"/>
          <a:ext cx="8839200" cy="2026661"/>
          <a:chOff x="76200" y="990600"/>
          <a:chExt cx="8839200" cy="4038600"/>
        </a:xfrm>
      </xdr:grpSpPr>
      <xdr:grpSp>
        <xdr:nvGrpSpPr>
          <xdr:cNvPr id="93" name="Google Shape;325;p41">
            <a:extLst>
              <a:ext uri="{FF2B5EF4-FFF2-40B4-BE49-F238E27FC236}">
                <a16:creationId xmlns:a16="http://schemas.microsoft.com/office/drawing/2014/main" id="{46EB97B2-581E-0747-AB4D-064CC12515EA}"/>
              </a:ext>
            </a:extLst>
          </xdr:cNvPr>
          <xdr:cNvGrpSpPr/>
        </xdr:nvGrpSpPr>
        <xdr:grpSpPr>
          <a:xfrm>
            <a:off x="76200" y="990600"/>
            <a:ext cx="3846490" cy="1981200"/>
            <a:chOff x="76200" y="990600"/>
            <a:chExt cx="3846490" cy="1981200"/>
          </a:xfrm>
        </xdr:grpSpPr>
        <xdr:pic>
          <xdr:nvPicPr>
            <xdr:cNvPr id="113" name="Google Shape;326;p41" descr="Table&#10;&#10;Description automatically generated">
              <a:extLst>
                <a:ext uri="{FF2B5EF4-FFF2-40B4-BE49-F238E27FC236}">
                  <a16:creationId xmlns:a16="http://schemas.microsoft.com/office/drawing/2014/main" id="{5804CD33-E0BA-A442-A5C5-1717CFC0285B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4" name="Google Shape;327;p41">
              <a:extLst>
                <a:ext uri="{FF2B5EF4-FFF2-40B4-BE49-F238E27FC236}">
                  <a16:creationId xmlns:a16="http://schemas.microsoft.com/office/drawing/2014/main" id="{87EF0EAB-7DE6-4A4D-B21F-FA69B81397B9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1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94" name="Google Shape;328;p41">
            <a:extLst>
              <a:ext uri="{FF2B5EF4-FFF2-40B4-BE49-F238E27FC236}">
                <a16:creationId xmlns:a16="http://schemas.microsoft.com/office/drawing/2014/main" id="{2F11E373-A725-1A48-9AB7-F196156529A7}"/>
              </a:ext>
            </a:extLst>
          </xdr:cNvPr>
          <xdr:cNvGrpSpPr/>
        </xdr:nvGrpSpPr>
        <xdr:grpSpPr>
          <a:xfrm>
            <a:off x="5068910" y="1066800"/>
            <a:ext cx="3846490" cy="1981200"/>
            <a:chOff x="76200" y="990600"/>
            <a:chExt cx="3846490" cy="1981200"/>
          </a:xfrm>
        </xdr:grpSpPr>
        <xdr:pic>
          <xdr:nvPicPr>
            <xdr:cNvPr id="111" name="Google Shape;329;p41" descr="Table&#10;&#10;Description automatically generated">
              <a:extLst>
                <a:ext uri="{FF2B5EF4-FFF2-40B4-BE49-F238E27FC236}">
                  <a16:creationId xmlns:a16="http://schemas.microsoft.com/office/drawing/2014/main" id="{A4F31907-29CB-E84F-82FE-7B1C8F77624B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2" name="Google Shape;330;p41">
              <a:extLst>
                <a:ext uri="{FF2B5EF4-FFF2-40B4-BE49-F238E27FC236}">
                  <a16:creationId xmlns:a16="http://schemas.microsoft.com/office/drawing/2014/main" id="{F524E545-44C3-A549-9F9D-3BA53C093C68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2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95" name="Google Shape;331;p41">
            <a:extLst>
              <a:ext uri="{FF2B5EF4-FFF2-40B4-BE49-F238E27FC236}">
                <a16:creationId xmlns:a16="http://schemas.microsoft.com/office/drawing/2014/main" id="{96350630-546E-9A4F-B514-EC30ABCD5D6A}"/>
              </a:ext>
            </a:extLst>
          </xdr:cNvPr>
          <xdr:cNvGrpSpPr/>
        </xdr:nvGrpSpPr>
        <xdr:grpSpPr>
          <a:xfrm>
            <a:off x="152400" y="2971800"/>
            <a:ext cx="3846490" cy="1981200"/>
            <a:chOff x="76200" y="990600"/>
            <a:chExt cx="3846490" cy="1981200"/>
          </a:xfrm>
        </xdr:grpSpPr>
        <xdr:pic>
          <xdr:nvPicPr>
            <xdr:cNvPr id="109" name="Google Shape;332;p41" descr="Table&#10;&#10;Description automatically generated">
              <a:extLst>
                <a:ext uri="{FF2B5EF4-FFF2-40B4-BE49-F238E27FC236}">
                  <a16:creationId xmlns:a16="http://schemas.microsoft.com/office/drawing/2014/main" id="{872F5104-D9C3-A146-8756-E741D572D5E4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0" name="Google Shape;333;p41">
              <a:extLst>
                <a:ext uri="{FF2B5EF4-FFF2-40B4-BE49-F238E27FC236}">
                  <a16:creationId xmlns:a16="http://schemas.microsoft.com/office/drawing/2014/main" id="{69E6D464-4F38-9F4C-B664-517BB4FACE73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3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96" name="Google Shape;334;p41">
            <a:extLst>
              <a:ext uri="{FF2B5EF4-FFF2-40B4-BE49-F238E27FC236}">
                <a16:creationId xmlns:a16="http://schemas.microsoft.com/office/drawing/2014/main" id="{4496ADFA-2096-694B-9301-2C22EA3344CF}"/>
              </a:ext>
            </a:extLst>
          </xdr:cNvPr>
          <xdr:cNvGrpSpPr/>
        </xdr:nvGrpSpPr>
        <xdr:grpSpPr>
          <a:xfrm>
            <a:off x="5068910" y="3048000"/>
            <a:ext cx="3846490" cy="1981200"/>
            <a:chOff x="76200" y="990600"/>
            <a:chExt cx="3846490" cy="1981200"/>
          </a:xfrm>
        </xdr:grpSpPr>
        <xdr:pic>
          <xdr:nvPicPr>
            <xdr:cNvPr id="107" name="Google Shape;335;p41" descr="Table&#10;&#10;Description automatically generated">
              <a:extLst>
                <a:ext uri="{FF2B5EF4-FFF2-40B4-BE49-F238E27FC236}">
                  <a16:creationId xmlns:a16="http://schemas.microsoft.com/office/drawing/2014/main" id="{F34E5361-0289-DB47-9B54-0DC4A55E6FC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08" name="Google Shape;336;p41">
              <a:extLst>
                <a:ext uri="{FF2B5EF4-FFF2-40B4-BE49-F238E27FC236}">
                  <a16:creationId xmlns:a16="http://schemas.microsoft.com/office/drawing/2014/main" id="{5357B866-AAA5-4B4D-841F-C8664C139521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4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pic>
        <xdr:nvPicPr>
          <xdr:cNvPr id="97" name="Google Shape;337;p41">
            <a:extLst>
              <a:ext uri="{FF2B5EF4-FFF2-40B4-BE49-F238E27FC236}">
                <a16:creationId xmlns:a16="http://schemas.microsoft.com/office/drawing/2014/main" id="{735BF8EA-50AC-AF4D-8189-4EB3AECA8458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61144" y="1828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8" name="Google Shape;338;p41">
            <a:extLst>
              <a:ext uri="{FF2B5EF4-FFF2-40B4-BE49-F238E27FC236}">
                <a16:creationId xmlns:a16="http://schemas.microsoft.com/office/drawing/2014/main" id="{AE1CD38E-BB22-EA49-BFC0-30AB2AF5A7D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92232" y="2209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9" name="Google Shape;339;p41">
            <a:extLst>
              <a:ext uri="{FF2B5EF4-FFF2-40B4-BE49-F238E27FC236}">
                <a16:creationId xmlns:a16="http://schemas.microsoft.com/office/drawing/2014/main" id="{A5EF272B-A40C-454A-8B59-0C9495E52FF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3886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0" name="Google Shape;340;p41">
            <a:extLst>
              <a:ext uri="{FF2B5EF4-FFF2-40B4-BE49-F238E27FC236}">
                <a16:creationId xmlns:a16="http://schemas.microsoft.com/office/drawing/2014/main" id="{676440EB-D139-724A-A7F1-CCBB1146A6CD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4419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1" name="Google Shape;341;p41">
            <a:extLst>
              <a:ext uri="{FF2B5EF4-FFF2-40B4-BE49-F238E27FC236}">
                <a16:creationId xmlns:a16="http://schemas.microsoft.com/office/drawing/2014/main" id="{109789C3-0410-EE48-8F99-AD6203D1A328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2075645" y="3896046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2" name="Google Shape;342;p41">
            <a:extLst>
              <a:ext uri="{FF2B5EF4-FFF2-40B4-BE49-F238E27FC236}">
                <a16:creationId xmlns:a16="http://schemas.microsoft.com/office/drawing/2014/main" id="{AA3B3940-3AC0-5E46-A2D3-3D41D58B687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133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3" name="Google Shape;343;p41">
            <a:extLst>
              <a:ext uri="{FF2B5EF4-FFF2-40B4-BE49-F238E27FC236}">
                <a16:creationId xmlns:a16="http://schemas.microsoft.com/office/drawing/2014/main" id="{6FCADB77-B8CC-4E47-BBB0-5D36E283C20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81147" y="2340367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4" name="Google Shape;344;p41">
            <a:extLst>
              <a:ext uri="{FF2B5EF4-FFF2-40B4-BE49-F238E27FC236}">
                <a16:creationId xmlns:a16="http://schemas.microsoft.com/office/drawing/2014/main" id="{E8EC53EA-BEE7-E44C-94A9-B94F991E42F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7010400" y="1981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" name="Google Shape;345;p41">
            <a:extLst>
              <a:ext uri="{FF2B5EF4-FFF2-40B4-BE49-F238E27FC236}">
                <a16:creationId xmlns:a16="http://schemas.microsoft.com/office/drawing/2014/main" id="{CA85C6DB-E4F4-944A-85A3-9516A04BC73F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4384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6" name="Google Shape;346;p41">
            <a:extLst>
              <a:ext uri="{FF2B5EF4-FFF2-40B4-BE49-F238E27FC236}">
                <a16:creationId xmlns:a16="http://schemas.microsoft.com/office/drawing/2014/main" id="{E7A15B9F-1907-E74A-918D-5F1AD6F7E394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34200" y="4495800"/>
            <a:ext cx="239486" cy="228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0</xdr:colOff>
      <xdr:row>90</xdr:row>
      <xdr:rowOff>146920</xdr:rowOff>
    </xdr:from>
    <xdr:to>
      <xdr:col>10</xdr:col>
      <xdr:colOff>736600</xdr:colOff>
      <xdr:row>99</xdr:row>
      <xdr:rowOff>104636</xdr:rowOff>
    </xdr:to>
    <xdr:pic>
      <xdr:nvPicPr>
        <xdr:cNvPr id="87" name="Google Shape;347;p41" descr="A picture containing calendar&#10;&#10;Description automatically generated">
          <a:extLst>
            <a:ext uri="{FF2B5EF4-FFF2-40B4-BE49-F238E27FC236}">
              <a16:creationId xmlns:a16="http://schemas.microsoft.com/office/drawing/2014/main" id="{9F99E6FD-7C70-7945-BA34-05CD18D7765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0">
          <a:alphaModFix/>
        </a:blip>
        <a:srcRect/>
        <a:stretch/>
      </xdr:blipFill>
      <xdr:spPr>
        <a:xfrm>
          <a:off x="0" y="17114120"/>
          <a:ext cx="8991600" cy="1672216"/>
        </a:xfrm>
        <a:prstGeom prst="rect">
          <a:avLst/>
        </a:prstGeom>
        <a:solidFill>
          <a:srgbClr val="ECECEC"/>
        </a:solidFill>
        <a:ln w="9525" cap="sq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1</xdr:col>
      <xdr:colOff>5950</xdr:colOff>
      <xdr:row>89</xdr:row>
      <xdr:rowOff>49433</xdr:rowOff>
    </xdr:from>
    <xdr:to>
      <xdr:col>9</xdr:col>
      <xdr:colOff>654450</xdr:colOff>
      <xdr:row>91</xdr:row>
      <xdr:rowOff>6947</xdr:rowOff>
    </xdr:to>
    <xdr:sp macro="" textlink="">
      <xdr:nvSpPr>
        <xdr:cNvPr id="88" name="Google Shape;348;p41">
          <a:extLst>
            <a:ext uri="{FF2B5EF4-FFF2-40B4-BE49-F238E27FC236}">
              <a16:creationId xmlns:a16="http://schemas.microsoft.com/office/drawing/2014/main" id="{85FB9C0D-973E-3745-B14E-6021520C58BB}"/>
            </a:ext>
          </a:extLst>
        </xdr:cNvPr>
        <xdr:cNvSpPr txBox="1"/>
      </xdr:nvSpPr>
      <xdr:spPr>
        <a:xfrm>
          <a:off x="831450" y="16826133"/>
          <a:ext cx="7252500" cy="33851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" sz="1600" b="1">
              <a:solidFill>
                <a:srgbClr val="434343"/>
              </a:solidFill>
            </a:rPr>
            <a:t>SUMMARY MATRIX OF SELECTED DATA ELEMENTS OF MLESF</a:t>
          </a:r>
          <a:endParaRPr sz="1200" b="1">
            <a:solidFill>
              <a:srgbClr val="434343"/>
            </a:solidFill>
          </a:endParaRPr>
        </a:p>
      </xdr:txBody>
    </xdr:sp>
    <xdr:clientData/>
  </xdr:twoCellAnchor>
  <xdr:twoCellAnchor>
    <xdr:from>
      <xdr:col>2</xdr:col>
      <xdr:colOff>520700</xdr:colOff>
      <xdr:row>98</xdr:row>
      <xdr:rowOff>56475</xdr:rowOff>
    </xdr:from>
    <xdr:to>
      <xdr:col>2</xdr:col>
      <xdr:colOff>749300</xdr:colOff>
      <xdr:row>99</xdr:row>
      <xdr:rowOff>46275</xdr:rowOff>
    </xdr:to>
    <xdr:sp macro="" textlink="">
      <xdr:nvSpPr>
        <xdr:cNvPr id="89" name="Google Shape;349;p41">
          <a:extLst>
            <a:ext uri="{FF2B5EF4-FFF2-40B4-BE49-F238E27FC236}">
              <a16:creationId xmlns:a16="http://schemas.microsoft.com/office/drawing/2014/main" id="{0159D31A-4272-7D40-8D64-D81DCAA133CF}"/>
            </a:ext>
          </a:extLst>
        </xdr:cNvPr>
        <xdr:cNvSpPr/>
      </xdr:nvSpPr>
      <xdr:spPr>
        <a:xfrm>
          <a:off x="2171700" y="185476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616588</xdr:colOff>
      <xdr:row>98</xdr:row>
      <xdr:rowOff>69487</xdr:rowOff>
    </xdr:from>
    <xdr:to>
      <xdr:col>2</xdr:col>
      <xdr:colOff>19688</xdr:colOff>
      <xdr:row>99</xdr:row>
      <xdr:rowOff>59287</xdr:rowOff>
    </xdr:to>
    <xdr:sp macro="" textlink="">
      <xdr:nvSpPr>
        <xdr:cNvPr id="90" name="Google Shape;350;p41">
          <a:extLst>
            <a:ext uri="{FF2B5EF4-FFF2-40B4-BE49-F238E27FC236}">
              <a16:creationId xmlns:a16="http://schemas.microsoft.com/office/drawing/2014/main" id="{1FAC67C4-887E-FB4D-A8FA-D3C258C08067}"/>
            </a:ext>
          </a:extLst>
        </xdr:cNvPr>
        <xdr:cNvSpPr/>
      </xdr:nvSpPr>
      <xdr:spPr>
        <a:xfrm>
          <a:off x="1442088" y="18560687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3</xdr:col>
      <xdr:colOff>521976</xdr:colOff>
      <xdr:row>98</xdr:row>
      <xdr:rowOff>56475</xdr:rowOff>
    </xdr:from>
    <xdr:to>
      <xdr:col>3</xdr:col>
      <xdr:colOff>750576</xdr:colOff>
      <xdr:row>99</xdr:row>
      <xdr:rowOff>46275</xdr:rowOff>
    </xdr:to>
    <xdr:sp macro="" textlink="">
      <xdr:nvSpPr>
        <xdr:cNvPr id="91" name="Google Shape;351;p41">
          <a:extLst>
            <a:ext uri="{FF2B5EF4-FFF2-40B4-BE49-F238E27FC236}">
              <a16:creationId xmlns:a16="http://schemas.microsoft.com/office/drawing/2014/main" id="{D7F1E6EA-6E80-EE4F-92D9-DC0D730E503A}"/>
            </a:ext>
          </a:extLst>
        </xdr:cNvPr>
        <xdr:cNvSpPr/>
      </xdr:nvSpPr>
      <xdr:spPr>
        <a:xfrm>
          <a:off x="2998476" y="185476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10</xdr:col>
      <xdr:colOff>120200</xdr:colOff>
      <xdr:row>98</xdr:row>
      <xdr:rowOff>38591</xdr:rowOff>
    </xdr:from>
    <xdr:to>
      <xdr:col>10</xdr:col>
      <xdr:colOff>348800</xdr:colOff>
      <xdr:row>99</xdr:row>
      <xdr:rowOff>28391</xdr:rowOff>
    </xdr:to>
    <xdr:sp macro="" textlink="">
      <xdr:nvSpPr>
        <xdr:cNvPr id="92" name="Google Shape;352;p41">
          <a:extLst>
            <a:ext uri="{FF2B5EF4-FFF2-40B4-BE49-F238E27FC236}">
              <a16:creationId xmlns:a16="http://schemas.microsoft.com/office/drawing/2014/main" id="{14CD340A-D94E-C04D-9170-D406E5766F48}"/>
            </a:ext>
          </a:extLst>
        </xdr:cNvPr>
        <xdr:cNvSpPr/>
      </xdr:nvSpPr>
      <xdr:spPr>
        <a:xfrm>
          <a:off x="8375200" y="18529791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21</xdr:col>
      <xdr:colOff>800100</xdr:colOff>
      <xdr:row>63</xdr:row>
      <xdr:rowOff>50800</xdr:rowOff>
    </xdr:to>
    <xdr:sp macro="" textlink="">
      <xdr:nvSpPr>
        <xdr:cNvPr id="70" name="TextBox 23">
          <a:extLst>
            <a:ext uri="{FF2B5EF4-FFF2-40B4-BE49-F238E27FC236}">
              <a16:creationId xmlns:a16="http://schemas.microsoft.com/office/drawing/2014/main" id="{AD780006-7724-0A4A-B180-2EC313E116CA}"/>
            </a:ext>
          </a:extLst>
        </xdr:cNvPr>
        <xdr:cNvSpPr txBox="1"/>
      </xdr:nvSpPr>
      <xdr:spPr>
        <a:xfrm>
          <a:off x="15684500" y="18605500"/>
          <a:ext cx="3276600" cy="8636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 sz="1100"/>
            <a:t>Cabled/Non-Cabled TV=Television</a:t>
          </a:r>
        </a:p>
        <a:p>
          <a:r>
            <a:rPr lang="en-US" sz="1100"/>
            <a:t>Basic/Smartphone = Cellular Phone</a:t>
          </a:r>
        </a:p>
        <a:p>
          <a:r>
            <a:rPr lang="en-US" sz="1100"/>
            <a:t>Desktop/Laptop = Desktop/Laptop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CE20-3C8B-5547-A834-54F8C704A461}">
  <sheetPr>
    <tabColor rgb="FFC00000"/>
  </sheetPr>
  <dimension ref="A1:H155"/>
  <sheetViews>
    <sheetView showGridLines="0" tabSelected="1" workbookViewId="0">
      <selection activeCell="H23" sqref="H23"/>
    </sheetView>
  </sheetViews>
  <sheetFormatPr baseColWidth="10" defaultColWidth="0" defaultRowHeight="15" zeroHeight="1"/>
  <cols>
    <col min="1" max="1" width="4.5" style="5" customWidth="1"/>
    <col min="2" max="2" width="10.83203125" style="5" customWidth="1"/>
    <col min="3" max="3" width="31" style="5" customWidth="1"/>
    <col min="4" max="4" width="22.83203125" style="5" customWidth="1"/>
    <col min="5" max="5" width="10.83203125" style="5" customWidth="1"/>
    <col min="6" max="6" width="14.83203125" style="5" customWidth="1"/>
    <col min="7" max="7" width="36.5" style="5" customWidth="1"/>
    <col min="8" max="8" width="10.83203125" style="5" customWidth="1"/>
    <col min="9" max="16384" width="10.83203125" style="5" hidden="1"/>
  </cols>
  <sheetData>
    <row r="1" spans="1:7" ht="32" customHeight="1">
      <c r="A1" s="94" t="s">
        <v>170</v>
      </c>
      <c r="B1" s="95"/>
      <c r="C1" s="95"/>
      <c r="D1" s="95"/>
      <c r="E1" s="95" t="s">
        <v>172</v>
      </c>
      <c r="F1" s="95"/>
      <c r="G1" s="96"/>
    </row>
    <row r="2" spans="1:7" ht="24">
      <c r="A2" s="6"/>
      <c r="B2" s="7" t="s">
        <v>171</v>
      </c>
      <c r="C2" s="8"/>
      <c r="D2" s="8"/>
      <c r="E2" s="9" t="s">
        <v>226</v>
      </c>
      <c r="F2" s="10"/>
      <c r="G2" s="11"/>
    </row>
    <row r="3" spans="1:7" ht="24">
      <c r="A3" s="6"/>
      <c r="B3" s="7" t="s">
        <v>300</v>
      </c>
      <c r="C3" s="8"/>
      <c r="D3" s="8"/>
      <c r="E3" s="9" t="s">
        <v>301</v>
      </c>
      <c r="F3" s="10"/>
      <c r="G3" s="11"/>
    </row>
    <row r="4" spans="1:7" ht="24">
      <c r="A4" s="12"/>
      <c r="B4" s="13" t="s">
        <v>177</v>
      </c>
      <c r="C4" s="14"/>
      <c r="D4" s="14"/>
      <c r="E4" s="97"/>
      <c r="F4" s="97"/>
      <c r="G4" s="98"/>
    </row>
    <row r="5" spans="1:7" ht="24">
      <c r="A5" s="6"/>
      <c r="B5" s="8"/>
      <c r="C5" s="8" t="str">
        <f>IF('Section (1)'!$F$4="","CLASS "&amp;ROWS($C$5:C5),'Section (1)'!$D$4&amp;" - "&amp;'Section (1)'!$F$4)</f>
        <v>CLASS 1</v>
      </c>
      <c r="D5" s="8" t="s">
        <v>176</v>
      </c>
      <c r="E5" s="10"/>
      <c r="F5" s="15" t="str">
        <f>IF('Section (1)'!$I$4="","Adviser Section "&amp;ROWS($C$5:C5)&amp;" MLESF Summary",'Section (1)'!$I$4&amp;" MLSEF Summary")</f>
        <v>Adviser Section 1 MLESF Summary</v>
      </c>
      <c r="G5" s="16"/>
    </row>
    <row r="6" spans="1:7" ht="24">
      <c r="A6" s="6"/>
      <c r="B6" s="8"/>
      <c r="C6" s="8" t="str">
        <f>IF('Section (1)'!$F$4="","CLASS "&amp;ROWS($C$5:C6),'Section (1)'!$F$4)</f>
        <v>CLASS 2</v>
      </c>
      <c r="D6" s="8" t="s">
        <v>176</v>
      </c>
      <c r="E6" s="10"/>
      <c r="F6" s="15" t="str">
        <f>IF('Section (1)'!$I$4="","Adviser Section "&amp;ROWS($C$5:C6)&amp;" MLESF Summary",'Section (2)'!$I$4&amp;" MLSEF Summary")</f>
        <v>Adviser Section 2 MLESF Summary</v>
      </c>
      <c r="G6" s="16"/>
    </row>
    <row r="7" spans="1:7" ht="24">
      <c r="A7" s="6"/>
      <c r="B7" s="8"/>
      <c r="C7" s="8" t="str">
        <f>IF('Section (1)'!$F$4="","CLASS "&amp;ROWS($C$5:C7),'Section (1)'!$F$4)</f>
        <v>CLASS 3</v>
      </c>
      <c r="D7" s="8" t="s">
        <v>176</v>
      </c>
      <c r="E7" s="10"/>
      <c r="F7" s="15" t="str">
        <f>IF('Section (1)'!$I$4="","Adviser Section "&amp;ROWS($C$5:C7)&amp;" MLESF Summary",'Section (3)'!$I$4&amp;" MLSEF Summary")</f>
        <v>Adviser Section 3 MLESF Summary</v>
      </c>
      <c r="G7" s="16"/>
    </row>
    <row r="8" spans="1:7" ht="24">
      <c r="A8" s="6"/>
      <c r="B8" s="8"/>
      <c r="C8" s="8" t="str">
        <f>IF('Section (1)'!$F$4="","CLASS "&amp;ROWS($C$5:C8),'Section (1)'!$F$4)</f>
        <v>CLASS 4</v>
      </c>
      <c r="D8" s="8" t="s">
        <v>176</v>
      </c>
      <c r="E8" s="10"/>
      <c r="F8" s="15" t="str">
        <f>IF('Section (1)'!$I$4="","Adviser Section "&amp;ROWS($C$5:C8)&amp;" MLESF Summary",'Section (4)'!$I$4&amp;" MLSEF Summary")</f>
        <v>Adviser Section 4 MLESF Summary</v>
      </c>
      <c r="G8" s="16"/>
    </row>
    <row r="9" spans="1:7" ht="24">
      <c r="A9" s="12"/>
      <c r="B9" s="14"/>
      <c r="C9" s="8" t="str">
        <f>IF('Section (1)'!$F$4="","CLASS "&amp;ROWS($C$5:C9),'Section (1)'!$F$4)</f>
        <v>CLASS 5</v>
      </c>
      <c r="D9" s="14" t="s">
        <v>176</v>
      </c>
      <c r="E9" s="17"/>
      <c r="F9" s="15" t="str">
        <f>IF('Section (1)'!$I$4="","Adviser Section "&amp;ROWS($C$5:C9)&amp;" MLESF Summary",'Section (5)'!$I$4&amp;" MLSEF Summary")</f>
        <v>Adviser Section 5 MLESF Summary</v>
      </c>
      <c r="G9" s="18"/>
    </row>
    <row r="10" spans="1:7" ht="24">
      <c r="A10" s="12"/>
      <c r="B10" s="14"/>
      <c r="C10" s="8" t="str">
        <f>IF('Section (1)'!$F$4="","CLASS "&amp;ROWS($C$5:C10),'Section (1)'!$F$4)</f>
        <v>CLASS 6</v>
      </c>
      <c r="D10" s="14" t="s">
        <v>176</v>
      </c>
      <c r="E10" s="17"/>
      <c r="F10" s="15" t="str">
        <f>IF('Section (1)'!$I$4="","Adviser Section "&amp;ROWS($C$5:C10)&amp;" MLESF Summary",'Section (6)'!$I$4&amp;" MLSEF Summary")</f>
        <v>Adviser Section 6 MLESF Summary</v>
      </c>
      <c r="G10" s="18"/>
    </row>
    <row r="11" spans="1:7" ht="24">
      <c r="A11" s="12"/>
      <c r="B11" s="14"/>
      <c r="C11" s="8" t="str">
        <f>IF('Section (1)'!$F$4="","CLASS "&amp;ROWS($C$5:C11),'Section (1)'!$F$4)</f>
        <v>CLASS 7</v>
      </c>
      <c r="D11" s="14" t="s">
        <v>176</v>
      </c>
      <c r="E11" s="17"/>
      <c r="F11" s="15" t="str">
        <f>IF('Section (1)'!$I$4="","Adviser Section "&amp;ROWS($C$5:C11)&amp;" MLESF Summary",'Section (7)'!$I$4&amp;" MLSEF Summary")</f>
        <v>Adviser Section 7 MLESF Summary</v>
      </c>
      <c r="G11" s="18"/>
    </row>
    <row r="12" spans="1:7" ht="24">
      <c r="A12" s="12"/>
      <c r="B12" s="14"/>
      <c r="C12" s="8" t="str">
        <f>IF('Section (1)'!$F$4="","CLASS "&amp;ROWS($C$5:C12),'Section (1)'!$F$4)</f>
        <v>CLASS 8</v>
      </c>
      <c r="D12" s="14" t="s">
        <v>176</v>
      </c>
      <c r="E12" s="17"/>
      <c r="F12" s="15" t="str">
        <f>IF('Section (1)'!$I$4="","Adviser Section "&amp;ROWS($C$5:C12)&amp;" MLESF Summary",'Section (8)'!$I$4&amp;" MLSEF Summary")</f>
        <v>Adviser Section 8 MLESF Summary</v>
      </c>
      <c r="G12" s="18"/>
    </row>
    <row r="13" spans="1:7" ht="24">
      <c r="A13" s="6"/>
      <c r="B13" s="8"/>
      <c r="C13" s="8" t="str">
        <f>IF('Section (1)'!$F$4="","CLASS "&amp;ROWS($C$5:C13),'Section (1)'!$F$4)</f>
        <v>CLASS 9</v>
      </c>
      <c r="D13" s="8" t="s">
        <v>176</v>
      </c>
      <c r="E13" s="10"/>
      <c r="F13" s="15" t="str">
        <f>IF('Section (1)'!$I$4="","Adviser Section "&amp;ROWS($C$5:C13)&amp;" MLESF Summary",'Section (9)'!$I$4&amp;" MLSEF Summary")</f>
        <v>Adviser Section 9 MLESF Summary</v>
      </c>
      <c r="G13" s="16"/>
    </row>
    <row r="14" spans="1:7" ht="24">
      <c r="A14" s="6"/>
      <c r="B14" s="8"/>
      <c r="C14" s="8" t="str">
        <f>IF('Section (1)'!$F$4="","CLASS "&amp;ROWS($C$5:C14),'Section (1)'!$F$4)</f>
        <v>CLASS 10</v>
      </c>
      <c r="D14" s="8" t="s">
        <v>176</v>
      </c>
      <c r="E14" s="10"/>
      <c r="F14" s="15" t="str">
        <f>IF('Section (1)'!$I$4="","Adviser Section "&amp;ROWS($C$5:C14)&amp;" MLESF Summary",'Section (10)'!$I$4&amp;" MLSEF Summary")</f>
        <v>Adviser Section 10 MLESF Summary</v>
      </c>
      <c r="G14" s="16"/>
    </row>
    <row r="15" spans="1:7" ht="24">
      <c r="A15" s="6"/>
      <c r="B15" s="8"/>
      <c r="C15" s="8" t="str">
        <f>IF('Section (1)'!$F$4="","CLASS "&amp;ROWS($C$5:C15),'Section (1)'!$F$4)</f>
        <v>CLASS 11</v>
      </c>
      <c r="D15" s="8" t="s">
        <v>176</v>
      </c>
      <c r="E15" s="10"/>
      <c r="F15" s="15" t="str">
        <f>IF('Section (1)'!$I$4="","Adviser Section "&amp;ROWS($C$5:C15)&amp;" MLESF Summary",'Section (11)'!$I$4&amp;" MLSEF Summary")</f>
        <v>Adviser Section 11 MLESF Summary</v>
      </c>
      <c r="G15" s="16"/>
    </row>
    <row r="16" spans="1:7" ht="24">
      <c r="A16" s="6"/>
      <c r="B16" s="8"/>
      <c r="C16" s="8" t="str">
        <f>IF('Section (1)'!$F$4="","CLASS "&amp;ROWS($C$5:C16),'Section (1)'!$F$4)</f>
        <v>CLASS 12</v>
      </c>
      <c r="D16" s="8" t="s">
        <v>176</v>
      </c>
      <c r="E16" s="10"/>
      <c r="F16" s="15" t="str">
        <f>IF('Section (1)'!$I$4="","Adviser Section "&amp;ROWS($C$5:C16)&amp;" MLESF Summary",'Section (12)'!$I$4&amp;" MLSEF Summary")</f>
        <v>Adviser Section 12 MLESF Summary</v>
      </c>
      <c r="G16" s="16"/>
    </row>
    <row r="17" spans="1:8" ht="24">
      <c r="A17" s="12"/>
      <c r="B17" s="14"/>
      <c r="C17" s="8" t="str">
        <f>IF('Section (1)'!$F$4="","CLASS "&amp;ROWS($C$5:C17),'Section (1)'!$F$4)</f>
        <v>CLASS 13</v>
      </c>
      <c r="D17" s="14" t="s">
        <v>176</v>
      </c>
      <c r="E17" s="17"/>
      <c r="F17" s="15" t="str">
        <f>IF('Section (1)'!$I$4="","Adviser Section "&amp;ROWS($C$5:C17)&amp;" MLESF Summary",'Section (13)'!$I$4&amp;" MLSEF Summary")</f>
        <v>Adviser Section 13 MLESF Summary</v>
      </c>
      <c r="G17" s="18"/>
    </row>
    <row r="18" spans="1:8" ht="24">
      <c r="A18" s="12"/>
      <c r="B18" s="14"/>
      <c r="C18" s="8" t="str">
        <f>IF('Section (1)'!$F$4="","CLASS "&amp;ROWS($C$5:C18),'Section (1)'!$F$4)</f>
        <v>CLASS 14</v>
      </c>
      <c r="D18" s="14" t="s">
        <v>176</v>
      </c>
      <c r="E18" s="17"/>
      <c r="F18" s="15" t="str">
        <f>IF('Section (1)'!$I$4="","Adviser Section "&amp;ROWS($C$5:C18)&amp;" MLESF Summary",'Section (14)'!$I$4&amp;" MLSEF Summary")</f>
        <v>Adviser Section 14 MLESF Summary</v>
      </c>
      <c r="G18" s="18"/>
      <c r="H18" s="19"/>
    </row>
    <row r="19" spans="1:8" ht="24">
      <c r="A19" s="12"/>
      <c r="B19" s="14"/>
      <c r="C19" s="8" t="str">
        <f>IF('Section (1)'!$F$4="","CLASS "&amp;ROWS($C$5:C19),'Section (1)'!$F$4)</f>
        <v>CLASS 15</v>
      </c>
      <c r="D19" s="14" t="s">
        <v>176</v>
      </c>
      <c r="E19" s="17"/>
      <c r="F19" s="15" t="str">
        <f>IF('Section (1)'!$I$4="","Adviser Section "&amp;ROWS($C$5:C19)&amp;" MLESF Summary",'Section (15)'!$I$4&amp;" MLSEF Summary")</f>
        <v>Adviser Section 15 MLESF Summary</v>
      </c>
      <c r="G19" s="18"/>
      <c r="H19" s="19"/>
    </row>
    <row r="20" spans="1:8" ht="24">
      <c r="A20" s="12"/>
      <c r="B20" s="14"/>
      <c r="C20" s="8" t="str">
        <f>IF('Section (1)'!$F$4="","CLASS "&amp;ROWS($C$5:C20),'Section (1)'!$F$4)</f>
        <v>CLASS 16</v>
      </c>
      <c r="D20" s="14" t="s">
        <v>176</v>
      </c>
      <c r="E20" s="17"/>
      <c r="F20" s="15" t="str">
        <f>IF('Section (1)'!$I$4="","Adviser Section "&amp;ROWS($C$5:C20)&amp;" MLESF Summary",'Section (16)'!$I$4&amp;" MLSEF Summary")</f>
        <v>Adviser Section 16 MLESF Summary</v>
      </c>
      <c r="G20" s="20"/>
    </row>
    <row r="21" spans="1:8" ht="24">
      <c r="A21" s="6"/>
      <c r="B21" s="8"/>
      <c r="C21" s="8" t="str">
        <f>IF('Section (1)'!$F$4="","CLASS "&amp;ROWS($C$5:C21),'Section (1)'!$F$4)</f>
        <v>CLASS 17</v>
      </c>
      <c r="D21" s="8" t="s">
        <v>176</v>
      </c>
      <c r="E21" s="10"/>
      <c r="F21" s="15" t="str">
        <f>IF('Section (1)'!$I$4="","Adviser Section "&amp;ROWS($C$5:C21)&amp;" MLESF Summary",'Section (17)'!$I$4&amp;" MLSEF Summary")</f>
        <v>Adviser Section 17 MLESF Summary</v>
      </c>
      <c r="G21" s="21"/>
    </row>
    <row r="22" spans="1:8" ht="24">
      <c r="A22" s="6"/>
      <c r="B22" s="8"/>
      <c r="C22" s="8" t="str">
        <f>IF('Section (1)'!$F$4="","CLASS "&amp;ROWS($C$5:C22),'Section (1)'!$F$4)</f>
        <v>CLASS 18</v>
      </c>
      <c r="D22" s="8" t="s">
        <v>176</v>
      </c>
      <c r="E22" s="10"/>
      <c r="F22" s="15" t="str">
        <f>IF('Section (1)'!$I$4="","Adviser Section "&amp;ROWS($C$5:C22)&amp;" MLESF Summary",'Section (18)'!$I$4&amp;" MLSEF Summary")</f>
        <v>Adviser Section 18 MLESF Summary</v>
      </c>
      <c r="G22" s="21"/>
    </row>
    <row r="23" spans="1:8" ht="24">
      <c r="A23" s="6"/>
      <c r="B23" s="8"/>
      <c r="C23" s="8" t="str">
        <f>IF('Section (1)'!$F$4="","CLASS "&amp;ROWS($C$5:C23),'Section (1)'!$F$4)</f>
        <v>CLASS 19</v>
      </c>
      <c r="D23" s="8" t="s">
        <v>176</v>
      </c>
      <c r="E23" s="10"/>
      <c r="F23" s="15" t="str">
        <f>IF('Section (1)'!$I$4="","Adviser Section "&amp;ROWS($C$5:C23)&amp;" MLESF Summary",'Section (19)'!$I$4&amp;" MLSEF Summary")</f>
        <v>Adviser Section 19 MLESF Summary</v>
      </c>
      <c r="G23" s="21"/>
    </row>
    <row r="24" spans="1:8" ht="24">
      <c r="A24" s="6"/>
      <c r="B24" s="8"/>
      <c r="C24" s="8" t="str">
        <f>IF('Section (1)'!$F$4="","CLASS "&amp;ROWS($C$5:C24),'Section (1)'!$F$4)</f>
        <v>CLASS 20</v>
      </c>
      <c r="D24" s="8" t="s">
        <v>176</v>
      </c>
      <c r="E24" s="10"/>
      <c r="F24" s="15" t="str">
        <f>IF('Section (1)'!$I$4="","Adviser Section "&amp;ROWS($C$5:C24)&amp;" MLESF Summary",'Section (20)'!$I$4&amp;" MLSEF Summary")</f>
        <v>Adviser Section 20 MLESF Summary</v>
      </c>
      <c r="G24" s="21"/>
    </row>
    <row r="25" spans="1:8" ht="24">
      <c r="A25" s="22"/>
      <c r="B25" s="23"/>
      <c r="C25" s="23"/>
      <c r="D25" s="23"/>
      <c r="E25" s="23"/>
      <c r="F25" s="23"/>
      <c r="G25" s="24"/>
    </row>
    <row r="26" spans="1:8"/>
    <row r="27" spans="1:8"/>
    <row r="28" spans="1:8"/>
    <row r="29" spans="1:8"/>
    <row r="30" spans="1:8"/>
    <row r="31" spans="1:8"/>
    <row r="32" spans="1:8"/>
    <row r="40"/>
    <row r="41"/>
    <row r="42"/>
    <row r="52" spans="2:3" ht="16" hidden="1">
      <c r="B52" s="25" t="s">
        <v>109</v>
      </c>
      <c r="C52" s="26"/>
    </row>
    <row r="53" spans="2:3" ht="16" hidden="1">
      <c r="B53" s="27"/>
      <c r="C53" s="28" t="s">
        <v>178</v>
      </c>
    </row>
    <row r="54" spans="2:3" ht="16" hidden="1">
      <c r="B54" s="27"/>
      <c r="C54" s="28" t="s">
        <v>169</v>
      </c>
    </row>
    <row r="55" spans="2:3" ht="16" hidden="1">
      <c r="B55" s="27"/>
      <c r="C55" s="28" t="s">
        <v>110</v>
      </c>
    </row>
    <row r="56" spans="2:3" ht="16" hidden="1">
      <c r="B56" s="26"/>
      <c r="C56" s="26"/>
    </row>
    <row r="57" spans="2:3" ht="16" hidden="1">
      <c r="B57" s="26"/>
      <c r="C57" s="29" t="s">
        <v>147</v>
      </c>
    </row>
    <row r="58" spans="2:3" ht="16" hidden="1">
      <c r="B58" s="26"/>
      <c r="C58" s="26" t="s">
        <v>150</v>
      </c>
    </row>
    <row r="59" spans="2:3" ht="16" hidden="1">
      <c r="B59" s="26"/>
      <c r="C59" s="26" t="s">
        <v>151</v>
      </c>
    </row>
    <row r="60" spans="2:3" ht="16" hidden="1">
      <c r="B60" s="26"/>
      <c r="C60" s="26" t="s">
        <v>145</v>
      </c>
    </row>
    <row r="61" spans="2:3" ht="16" hidden="1">
      <c r="B61" s="26"/>
      <c r="C61" s="26"/>
    </row>
    <row r="62" spans="2:3" ht="16" hidden="1">
      <c r="B62" s="26"/>
      <c r="C62" s="29" t="s">
        <v>152</v>
      </c>
    </row>
    <row r="63" spans="2:3" ht="16" hidden="1">
      <c r="B63" s="26"/>
      <c r="C63" s="26" t="s">
        <v>153</v>
      </c>
    </row>
    <row r="64" spans="2:3" ht="16" hidden="1">
      <c r="B64" s="26"/>
      <c r="C64" s="26" t="s">
        <v>154</v>
      </c>
    </row>
    <row r="65" spans="2:3" ht="16" hidden="1">
      <c r="B65" s="26"/>
      <c r="C65" s="26" t="s">
        <v>155</v>
      </c>
    </row>
    <row r="66" spans="2:3" ht="16" hidden="1">
      <c r="B66" s="26"/>
      <c r="C66" s="26"/>
    </row>
    <row r="67" spans="2:3" ht="16" hidden="1">
      <c r="B67" s="26"/>
      <c r="C67" s="29" t="s">
        <v>156</v>
      </c>
    </row>
    <row r="68" spans="2:3" ht="16" hidden="1">
      <c r="B68" s="26"/>
      <c r="C68" s="26" t="s">
        <v>157</v>
      </c>
    </row>
    <row r="69" spans="2:3" ht="16" hidden="1">
      <c r="B69" s="26"/>
      <c r="C69" s="26" t="s">
        <v>158</v>
      </c>
    </row>
    <row r="70" spans="2:3" ht="16" hidden="1">
      <c r="B70" s="26"/>
      <c r="C70" s="26" t="s">
        <v>159</v>
      </c>
    </row>
    <row r="72" spans="2:3" ht="16" hidden="1">
      <c r="C72" s="29" t="s">
        <v>160</v>
      </c>
    </row>
    <row r="73" spans="2:3" ht="16" hidden="1">
      <c r="C73" s="26" t="s">
        <v>317</v>
      </c>
    </row>
    <row r="74" spans="2:3" ht="16" hidden="1">
      <c r="C74" s="26" t="s">
        <v>161</v>
      </c>
    </row>
    <row r="75" spans="2:3" ht="16" hidden="1">
      <c r="C75" s="26" t="s">
        <v>162</v>
      </c>
    </row>
    <row r="76" spans="2:3"/>
    <row r="77" spans="2:3" hidden="1">
      <c r="C77" s="85" t="s">
        <v>319</v>
      </c>
    </row>
    <row r="78" spans="2:3" hidden="1">
      <c r="C78" s="5" t="s">
        <v>320</v>
      </c>
    </row>
    <row r="79" spans="2:3" hidden="1">
      <c r="C79" s="5" t="s">
        <v>321</v>
      </c>
    </row>
    <row r="80" spans="2:3" hidden="1">
      <c r="C80" s="5" t="s">
        <v>322</v>
      </c>
    </row>
    <row r="81" spans="2:3" hidden="1">
      <c r="C81" s="5" t="s">
        <v>323</v>
      </c>
    </row>
    <row r="82" spans="2:3" hidden="1">
      <c r="C82" s="5" t="s">
        <v>324</v>
      </c>
    </row>
    <row r="84" spans="2:3" ht="16" hidden="1">
      <c r="B84" s="25" t="s">
        <v>179</v>
      </c>
      <c r="C84" s="26"/>
    </row>
    <row r="85" spans="2:3" ht="16" hidden="1">
      <c r="B85" s="27"/>
      <c r="C85" s="28" t="s">
        <v>180</v>
      </c>
    </row>
    <row r="86" spans="2:3" ht="16" hidden="1">
      <c r="B86" s="27"/>
      <c r="C86" s="28" t="s">
        <v>181</v>
      </c>
    </row>
    <row r="87" spans="2:3" ht="16" hidden="1">
      <c r="B87" s="27"/>
      <c r="C87" s="28" t="s">
        <v>182</v>
      </c>
    </row>
    <row r="88" spans="2:3" ht="16" hidden="1">
      <c r="B88" s="26"/>
      <c r="C88" s="26"/>
    </row>
    <row r="89" spans="2:3" ht="16" hidden="1">
      <c r="B89" s="26"/>
      <c r="C89" s="29" t="s">
        <v>183</v>
      </c>
    </row>
    <row r="90" spans="2:3" ht="16" hidden="1">
      <c r="B90" s="26"/>
      <c r="C90" s="26" t="s">
        <v>184</v>
      </c>
    </row>
    <row r="91" spans="2:3" ht="16" hidden="1">
      <c r="B91" s="26"/>
      <c r="C91" s="26" t="s">
        <v>185</v>
      </c>
    </row>
    <row r="92" spans="2:3" ht="16" hidden="1">
      <c r="B92" s="26"/>
      <c r="C92" s="26" t="s">
        <v>214</v>
      </c>
    </row>
    <row r="93" spans="2:3" ht="16" hidden="1">
      <c r="B93" s="26"/>
      <c r="C93" s="26"/>
    </row>
    <row r="94" spans="2:3" ht="16" hidden="1">
      <c r="B94" s="26"/>
      <c r="C94" s="29" t="s">
        <v>186</v>
      </c>
    </row>
    <row r="95" spans="2:3" ht="16" hidden="1">
      <c r="B95" s="26"/>
      <c r="C95" s="26" t="s">
        <v>187</v>
      </c>
    </row>
    <row r="96" spans="2:3" ht="16" hidden="1">
      <c r="B96" s="26"/>
      <c r="C96" s="26" t="s">
        <v>188</v>
      </c>
    </row>
    <row r="97" spans="2:3" ht="16" hidden="1">
      <c r="B97" s="26"/>
      <c r="C97" s="26" t="s">
        <v>189</v>
      </c>
    </row>
    <row r="98" spans="2:3" ht="16" hidden="1">
      <c r="B98" s="26"/>
      <c r="C98" s="26"/>
    </row>
    <row r="99" spans="2:3" ht="16" hidden="1">
      <c r="B99" s="26"/>
      <c r="C99" s="29" t="s">
        <v>190</v>
      </c>
    </row>
    <row r="100" spans="2:3" ht="16" hidden="1">
      <c r="B100" s="26"/>
      <c r="C100" s="26" t="s">
        <v>191</v>
      </c>
    </row>
    <row r="101" spans="2:3" ht="16" hidden="1">
      <c r="B101" s="26"/>
      <c r="C101" s="26" t="s">
        <v>188</v>
      </c>
    </row>
    <row r="102" spans="2:3" ht="16" hidden="1">
      <c r="B102" s="26"/>
      <c r="C102" s="26" t="s">
        <v>192</v>
      </c>
    </row>
    <row r="104" spans="2:3" ht="16" hidden="1">
      <c r="C104" s="29" t="s">
        <v>193</v>
      </c>
    </row>
    <row r="105" spans="2:3" ht="16" hidden="1">
      <c r="C105" s="26" t="s">
        <v>194</v>
      </c>
    </row>
    <row r="106" spans="2:3" ht="16" hidden="1">
      <c r="C106" s="26" t="s">
        <v>195</v>
      </c>
    </row>
    <row r="107" spans="2:3" ht="16" hidden="1">
      <c r="C107" s="26" t="s">
        <v>196</v>
      </c>
    </row>
    <row r="108" spans="2:3"/>
    <row r="109" spans="2:3" hidden="1">
      <c r="C109" s="85" t="s">
        <v>337</v>
      </c>
    </row>
    <row r="110" spans="2:3" hidden="1">
      <c r="C110" s="5" t="s">
        <v>325</v>
      </c>
    </row>
    <row r="111" spans="2:3" hidden="1">
      <c r="C111" s="5" t="s">
        <v>326</v>
      </c>
    </row>
    <row r="112" spans="2:3" hidden="1">
      <c r="C112" s="5" t="s">
        <v>327</v>
      </c>
    </row>
    <row r="113" spans="2:3" hidden="1">
      <c r="C113" s="5" t="s">
        <v>328</v>
      </c>
    </row>
    <row r="114" spans="2:3" hidden="1">
      <c r="C114" s="5" t="s">
        <v>329</v>
      </c>
    </row>
    <row r="116" spans="2:3" ht="16" hidden="1">
      <c r="B116" s="25" t="s">
        <v>197</v>
      </c>
      <c r="C116" s="26"/>
    </row>
    <row r="117" spans="2:3" ht="16" hidden="1">
      <c r="B117" s="25"/>
      <c r="C117" s="26" t="s">
        <v>198</v>
      </c>
    </row>
    <row r="118" spans="2:3" ht="16" hidden="1">
      <c r="B118" s="26"/>
      <c r="C118" s="28" t="s">
        <v>199</v>
      </c>
    </row>
    <row r="119" spans="2:3" ht="16" hidden="1">
      <c r="B119" s="27"/>
      <c r="C119" s="28" t="s">
        <v>200</v>
      </c>
    </row>
    <row r="120" spans="2:3" ht="16" hidden="1">
      <c r="B120" s="26"/>
      <c r="C120" s="26"/>
    </row>
    <row r="121" spans="2:3" ht="16" hidden="1">
      <c r="B121" s="26"/>
      <c r="C121" s="29" t="s">
        <v>201</v>
      </c>
    </row>
    <row r="122" spans="2:3" ht="16" hidden="1">
      <c r="B122" s="26"/>
      <c r="C122" s="26" t="s">
        <v>215</v>
      </c>
    </row>
    <row r="123" spans="2:3" ht="16" hidden="1">
      <c r="B123" s="26"/>
      <c r="C123" s="26" t="s">
        <v>202</v>
      </c>
    </row>
    <row r="124" spans="2:3" ht="16" hidden="1">
      <c r="B124" s="26"/>
      <c r="C124" s="26" t="s">
        <v>203</v>
      </c>
    </row>
    <row r="125" spans="2:3" ht="16" hidden="1">
      <c r="B125" s="26"/>
      <c r="C125" s="26"/>
    </row>
    <row r="126" spans="2:3" ht="16" hidden="1">
      <c r="B126" s="26"/>
      <c r="C126" s="29" t="s">
        <v>204</v>
      </c>
    </row>
    <row r="127" spans="2:3" ht="16" hidden="1">
      <c r="B127" s="26"/>
      <c r="C127" s="26" t="s">
        <v>205</v>
      </c>
    </row>
    <row r="128" spans="2:3" ht="16" hidden="1">
      <c r="B128" s="26"/>
      <c r="C128" s="26" t="s">
        <v>206</v>
      </c>
    </row>
    <row r="129" spans="2:3" ht="16" hidden="1">
      <c r="B129" s="26"/>
      <c r="C129" s="26" t="s">
        <v>207</v>
      </c>
    </row>
    <row r="130" spans="2:3" ht="16" hidden="1">
      <c r="B130" s="26"/>
      <c r="C130" s="26"/>
    </row>
    <row r="131" spans="2:3" ht="16" hidden="1">
      <c r="B131" s="26"/>
      <c r="C131" s="29" t="s">
        <v>190</v>
      </c>
    </row>
    <row r="132" spans="2:3" ht="16" hidden="1">
      <c r="B132" s="26"/>
      <c r="C132" s="26" t="s">
        <v>208</v>
      </c>
    </row>
    <row r="133" spans="2:3" ht="16" hidden="1">
      <c r="B133" s="26"/>
      <c r="C133" s="26" t="s">
        <v>209</v>
      </c>
    </row>
    <row r="134" spans="2:3" ht="16" hidden="1">
      <c r="B134" s="26"/>
      <c r="C134" s="26" t="s">
        <v>210</v>
      </c>
    </row>
    <row r="136" spans="2:3" ht="16" hidden="1">
      <c r="C136" s="29" t="s">
        <v>193</v>
      </c>
    </row>
    <row r="137" spans="2:3" ht="16" hidden="1">
      <c r="C137" s="26" t="s">
        <v>211</v>
      </c>
    </row>
    <row r="138" spans="2:3" ht="16" hidden="1">
      <c r="C138" s="26" t="s">
        <v>212</v>
      </c>
    </row>
    <row r="139" spans="2:3" ht="16" hidden="1">
      <c r="C139" s="26" t="s">
        <v>213</v>
      </c>
    </row>
    <row r="140" spans="2:3"/>
    <row r="141" spans="2:3" hidden="1">
      <c r="C141" s="85" t="s">
        <v>330</v>
      </c>
    </row>
    <row r="142" spans="2:3" hidden="1">
      <c r="C142" s="5" t="s">
        <v>331</v>
      </c>
    </row>
    <row r="143" spans="2:3" hidden="1">
      <c r="C143" s="5" t="s">
        <v>332</v>
      </c>
    </row>
    <row r="144" spans="2:3" hidden="1">
      <c r="C144" s="5" t="s">
        <v>333</v>
      </c>
    </row>
    <row r="145" spans="3:3" hidden="1">
      <c r="C145" s="5" t="s">
        <v>334</v>
      </c>
    </row>
    <row r="146" spans="3:3" hidden="1">
      <c r="C146" s="5" t="s">
        <v>335</v>
      </c>
    </row>
    <row r="147" spans="3:3"/>
    <row r="148" spans="3:3"/>
    <row r="149" spans="3:3"/>
    <row r="150" spans="3:3"/>
    <row r="152" spans="3:3"/>
    <row r="153" spans="3:3"/>
    <row r="154" spans="3:3"/>
    <row r="155" spans="3:3"/>
  </sheetData>
  <sheetProtection sheet="1"/>
  <mergeCells count="3">
    <mergeCell ref="A1:D1"/>
    <mergeCell ref="E1:G1"/>
    <mergeCell ref="E4:G4"/>
  </mergeCells>
  <phoneticPr fontId="16" type="noConversion"/>
  <hyperlinks>
    <hyperlink ref="E2" location="'Summary Matrix MLESF (GLEC)'!A1" display="Summary Matrix MLSEF (SEFP)" xr:uid="{448EA036-B7B4-4E4E-BE74-1B6216B2CBB8}"/>
    <hyperlink ref="F5" location="'Section (1)'!A1" display="'Section (1)'!A1" xr:uid="{D4A45138-3736-9A47-AC17-EAD2C7B7C2D4}"/>
    <hyperlink ref="E3" location="'General Instructions_Manual'!A1" display="Sample MLESF Data Processing" xr:uid="{8C5ADF7C-F78D-7F46-8742-4DF4AC708D52}"/>
    <hyperlink ref="F6:F24" location="Kinder_Sec1!A1" display="Kinder_Sec1!A1" xr:uid="{230785A2-599C-1C43-8A42-983788CCB0A5}"/>
    <hyperlink ref="F6" location="'Section (2)'!A1" display="'Section (2)'!A1" xr:uid="{50335994-6FEF-2848-BF8C-FE26FDC67159}"/>
    <hyperlink ref="F7" location="'Section (3)'!A1" display="'Section (3)'!A1" xr:uid="{D69A72AC-EA7C-144F-8257-93ADABD0B1F4}"/>
    <hyperlink ref="F8" location="'Section (4)'!A1" display="'Section (4)'!A1" xr:uid="{0BFEB385-15E5-F244-ACF4-5BCFA1DB5BEC}"/>
    <hyperlink ref="F9" location="'Section (5)'!A1" display="'Section (5)'!A1" xr:uid="{FF3625B5-A36B-3D45-8823-5BE272154622}"/>
    <hyperlink ref="F10" location="'Section (6)'!A1" display="'Section (6)'!A1" xr:uid="{99028211-5F46-5A4F-A93B-2F15BB54830D}"/>
    <hyperlink ref="F11" location="'Section (7)'!A1" display="'Section (7)'!A1" xr:uid="{ADBA5E6C-65CF-594C-955B-92C55588CA5F}"/>
    <hyperlink ref="F12" location="'Section (8)'!A1" display="'Section (8)'!A1" xr:uid="{7DB1439F-9431-EA45-9FAA-6F11A90CD1E9}"/>
    <hyperlink ref="F13" location="'Section (9)'!A1" display="'Section (9)'!A1" xr:uid="{6B64A7FD-E534-B44F-9A95-EE0E2177555C}"/>
    <hyperlink ref="F14" location="'Section (10)'!A1" display="'Section (10)'!A1" xr:uid="{776221B4-DED1-3B4E-8351-C8FAB8A9C8A9}"/>
    <hyperlink ref="F15" location="'Section (11)'!A1" display="'Section (11)'!A1" xr:uid="{7A576527-07E6-3943-8D66-FA32AFEF013E}"/>
    <hyperlink ref="F16" location="'Section (12)'!A1" display="'Section (12)'!A1" xr:uid="{CD43B11C-D35D-2C45-80F4-3ADE9862CAAD}"/>
    <hyperlink ref="F17" location="'Section (13)'!A1" display="'Section (13)'!A1" xr:uid="{19972FF5-A6C4-A440-BD2E-74E0FA9C1813}"/>
    <hyperlink ref="F18" location="'Section (14)'!A1" display="'Section (14)'!A1" xr:uid="{E0B93D5C-2E3C-0A48-A232-0744EFDFE680}"/>
    <hyperlink ref="F19" location="'Section (15)'!A1" display="'Section (15)'!A1" xr:uid="{F214D83B-414E-4F4E-9A59-0821B7248336}"/>
    <hyperlink ref="F20" location="'Section (16)'!A1" display="'Section (16)'!A1" xr:uid="{48D91C1A-741F-1F45-B609-1467BDD5EFBA}"/>
    <hyperlink ref="F21" location="'Section (17)'!A1" display="'Section (17)'!A1" xr:uid="{72DBEF51-5546-D049-B4DF-A5AF1FB176DA}"/>
    <hyperlink ref="F22" location="'Section (18)'!A1" display="'Section (18)'!A1" xr:uid="{E622C7F8-2054-4E44-8FE3-9BA57ED28DBE}"/>
    <hyperlink ref="F23" location="'Section (19)'!A1" display="'Section (19)'!A1" xr:uid="{618B45B1-08CB-694C-B154-670A3FF8D3F0}"/>
    <hyperlink ref="F24" location="'Section (20)'!A1" display="'Section (20)'!A1" xr:uid="{945D99E3-3101-F940-9712-E5912591B919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0F12-51D8-E84D-92C9-160B576A6A29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7D2E8548-291E-5646-AB6B-E13BB7BF6443}">
      <formula1>"English,Filipino,Cebuano"</formula1>
    </dataValidation>
  </dataValidations>
  <hyperlinks>
    <hyperlink ref="K1" location="'File Directory'!A1" tooltip="Go Back to File Directory" display="Return to File Directory" xr:uid="{F796D1EC-99DE-4046-AB82-E04CB7C4760B}"/>
    <hyperlink ref="J1" location="'Summary Matrix MLESF (GLEC)'!A1" tooltip="View Summary Matrix MLESF (SEFP)" display="Return to Summary Matrix MLESF (SEFP)" xr:uid="{DDDE2D41-D585-7746-914A-54119BCF9CC3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035F-4DE5-7643-9866-21D39A04C693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08999A84-799C-F345-B742-C9E4C498526B}">
      <formula1>"English,Filipino,Cebuano"</formula1>
    </dataValidation>
  </dataValidations>
  <hyperlinks>
    <hyperlink ref="K1" location="'File Directory'!A1" tooltip="Go Back to File Directory" display="Return to File Directory" xr:uid="{F4F4D849-DC5A-E346-AD12-FF2991F623B7}"/>
    <hyperlink ref="J1" location="'Summary Matrix MLESF (GLEC)'!A1" tooltip="View Summary Matrix MLESF (SEFP)" display="Return to Summary Matrix MLESF (SEFP)" xr:uid="{19C61846-8D19-A84E-8A3F-23970CFBDFC3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9065-BAAD-3246-81DE-BE518B3450C3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A49FE447-4C3B-874B-BCFA-688229BE8EDD}">
      <formula1>"English,Filipino,Cebuano"</formula1>
    </dataValidation>
  </dataValidations>
  <hyperlinks>
    <hyperlink ref="K1" location="'File Directory'!A1" tooltip="Go Back to File Directory" display="Return to File Directory" xr:uid="{6BCFBF6B-333F-584C-8720-CE7218407609}"/>
    <hyperlink ref="J1" location="'Summary Matrix MLESF (GLEC)'!A1" tooltip="View Summary Matrix MLESF (SEFP)" display="Return to Summary Matrix MLESF (SEFP)" xr:uid="{A0958772-3687-9442-BDC4-D649C096A7D2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42D1-4204-4945-A04D-0674460BF1A3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E6407D4E-02B3-D349-908D-FD8DABBD0C25}">
      <formula1>"English,Filipino,Cebuano"</formula1>
    </dataValidation>
  </dataValidations>
  <hyperlinks>
    <hyperlink ref="K1" location="'File Directory'!A1" tooltip="Go Back to File Directory" display="Return to File Directory" xr:uid="{A926064A-EAA8-264C-AC1F-FE86335A687A}"/>
    <hyperlink ref="J1" location="'Summary Matrix MLESF (GLEC)'!A1" tooltip="View Summary Matrix MLESF (SEFP)" display="Return to Summary Matrix MLESF (SEFP)" xr:uid="{9E56FD58-7DCC-5C49-B560-D2D1FEB4CAC5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1A98A-5269-5444-B0C0-65C17B7307EB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D2269AD7-BC51-4848-8F66-EC344A1C4426}">
      <formula1>"English,Filipino,Cebuano"</formula1>
    </dataValidation>
  </dataValidations>
  <hyperlinks>
    <hyperlink ref="K1" location="'File Directory'!A1" tooltip="Go Back to File Directory" display="Return to File Directory" xr:uid="{D023ED1C-8784-AD46-B57E-E1B9FBDC0DCB}"/>
    <hyperlink ref="J1" location="'Summary Matrix MLESF (GLEC)'!A1" tooltip="View Summary Matrix MLESF (SEFP)" display="Return to Summary Matrix MLESF (SEFP)" xr:uid="{A4693DCC-DD84-9643-8700-FD9A6AEB438F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06D8-33BB-C445-A7F9-4E13E8CBE913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3EF008F4-291D-974E-A6A6-9179FE7037BE}">
      <formula1>"English,Filipino,Cebuano"</formula1>
    </dataValidation>
  </dataValidations>
  <hyperlinks>
    <hyperlink ref="K1" location="'File Directory'!A1" tooltip="Go Back to File Directory" display="Return to File Directory" xr:uid="{3C7702E7-359A-3640-B3B7-9AC5F2A45E9B}"/>
    <hyperlink ref="J1" location="'Summary Matrix MLESF (GLEC)'!A1" tooltip="View Summary Matrix MLESF (SEFP)" display="Return to Summary Matrix MLESF (SEFP)" xr:uid="{CB415AE8-80CB-384A-9888-ABA67E755EB7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1B1F-9A1C-7F40-A383-1C823B5E3449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73313228-4E35-A141-86B2-0BC1B67C96E5}">
      <formula1>"English,Filipino,Cebuano"</formula1>
    </dataValidation>
  </dataValidations>
  <hyperlinks>
    <hyperlink ref="K1" location="'File Directory'!A1" tooltip="Go Back to File Directory" display="Return to File Directory" xr:uid="{DE6EAECB-4D24-AA4C-8245-C0E5E6255890}"/>
    <hyperlink ref="J1" location="'Summary Matrix MLESF (GLEC)'!A1" tooltip="View Summary Matrix MLESF (SEFP)" display="Return to Summary Matrix MLESF (SEFP)" xr:uid="{C713596B-0622-724C-A048-61441A1281A1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6D1E-9807-4745-898D-67F507842339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12030FA5-B49B-4744-AD95-D92AE33C7314}">
      <formula1>"English,Filipino,Cebuano"</formula1>
    </dataValidation>
  </dataValidations>
  <hyperlinks>
    <hyperlink ref="K1" location="'File Directory'!A1" tooltip="Go Back to File Directory" display="Return to File Directory" xr:uid="{9054B9B0-5C35-764E-93BB-3E84B0909A90}"/>
    <hyperlink ref="J1" location="'Summary Matrix MLESF (GLEC)'!A1" tooltip="View Summary Matrix MLESF (SEFP)" display="Return to Summary Matrix MLESF (SEFP)" xr:uid="{9F55BA1B-0F6B-634D-9E6A-5E470431E9C6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A815-EB20-BF42-9333-2F47572DDE02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9E03E0FC-8830-3744-B3BE-B73EAA2CE472}">
      <formula1>"English,Filipino,Cebuano"</formula1>
    </dataValidation>
  </dataValidations>
  <hyperlinks>
    <hyperlink ref="K1" location="'File Directory'!A1" tooltip="Go Back to File Directory" display="Return to File Directory" xr:uid="{94A03251-6AD1-2B47-83E2-45DDDDFBEDE7}"/>
    <hyperlink ref="J1" location="'Summary Matrix MLESF (GLEC)'!A1" tooltip="View Summary Matrix MLESF (SEFP)" display="Return to Summary Matrix MLESF (SEFP)" xr:uid="{81A693CD-910B-F747-832A-6880FD07888F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6EB5-E40E-5A48-9605-0DE3CC4E32B0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498FBDD9-BA1B-A041-81D8-00F069F85C6F}">
      <formula1>"English,Filipino,Cebuano"</formula1>
    </dataValidation>
  </dataValidations>
  <hyperlinks>
    <hyperlink ref="K1" location="'File Directory'!A1" tooltip="Go Back to File Directory" display="Return to File Directory" xr:uid="{6ACDEF1D-47F4-FF48-93D0-3DE4C2FBBCE5}"/>
    <hyperlink ref="J1" location="'Summary Matrix MLESF (GLEC)'!A1" tooltip="View Summary Matrix MLESF (SEFP)" display="Return to Summary Matrix MLESF (SEFP)" xr:uid="{4A09CE42-02E0-B540-94F2-E00250653DE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84A3-F3E9-774E-9B99-F2D61A2ABA2A}">
  <sheetPr>
    <tabColor rgb="FFC00000"/>
  </sheetPr>
  <dimension ref="K1:X63"/>
  <sheetViews>
    <sheetView showGridLines="0" workbookViewId="0">
      <selection activeCell="O7" sqref="O7"/>
    </sheetView>
  </sheetViews>
  <sheetFormatPr baseColWidth="10" defaultColWidth="10.83203125" defaultRowHeight="15"/>
  <cols>
    <col min="1" max="12" width="10.83203125" style="5" customWidth="1"/>
    <col min="13" max="16384" width="10.83203125" style="5"/>
  </cols>
  <sheetData>
    <row r="1" spans="11:15" s="74" customFormat="1">
      <c r="K1" s="99" t="s">
        <v>288</v>
      </c>
      <c r="L1" s="99"/>
    </row>
    <row r="2" spans="11:15" s="74" customFormat="1">
      <c r="K2" s="99"/>
      <c r="L2" s="99"/>
    </row>
    <row r="3" spans="11:15" s="74" customFormat="1">
      <c r="K3" s="99"/>
      <c r="L3" s="99"/>
    </row>
    <row r="4" spans="11:15" s="74" customFormat="1" ht="8" customHeight="1">
      <c r="K4" s="99"/>
      <c r="L4" s="99"/>
    </row>
    <row r="5" spans="11:15" s="74" customFormat="1" ht="8" customHeight="1">
      <c r="K5" s="99"/>
      <c r="L5" s="99"/>
    </row>
    <row r="7" spans="11:15" ht="16">
      <c r="M7" s="100" t="s">
        <v>173</v>
      </c>
      <c r="N7" s="101"/>
      <c r="O7" s="84" t="s">
        <v>336</v>
      </c>
    </row>
    <row r="8" spans="11:15" ht="16">
      <c r="M8" s="25" t="str">
        <f>IF($O$7="","",IF($O$7="English",'File Directory'!B52,IF($O$7="Filipino",'File Directory'!B84,'File Directory'!B116)))</f>
        <v>Mga Panudlo:</v>
      </c>
      <c r="N8" s="26"/>
      <c r="O8" s="27"/>
    </row>
    <row r="9" spans="11:15" ht="16">
      <c r="M9" s="27"/>
      <c r="N9" s="28" t="str">
        <f>IF($O$7="","",IF($O$7="English",'File Directory'!C53,IF($O$7="Filipino",'File Directory'!C85,'File Directory'!C117)))</f>
        <v>1. Usa (1) kabuok tubag lang ang kinahanglan, pili lang og usa (1) kabuok tubag nga gikan sa lainlaing kombinasyon nga muuyon sa sukaran.</v>
      </c>
      <c r="O9" s="26"/>
    </row>
    <row r="10" spans="11:15" ht="16">
      <c r="M10" s="27"/>
      <c r="N10" s="28" t="str">
        <f>IF($O$7="","",IF($O$7="English",'File Directory'!C54,IF($O$7="Filipino",'File Directory'!C86,'File Directory'!C118)))</f>
        <v>2. Ang kinatibuk-ang ihap sa matag kolum kay angay nga pareha sa managsamang kinatibuk-ang ihap sa mga nitubag sa matag ang-ang.</v>
      </c>
      <c r="O10" s="45"/>
    </row>
    <row r="11" spans="11:15" ht="16">
      <c r="M11" s="27"/>
      <c r="N11" s="28" t="str">
        <f>IF($O$7="","",IF($O$7="English",'File Directory'!C55,IF($O$7="Filipino",'File Directory'!C87,'File Directory'!C119)))</f>
        <v>3. Ang kinatibuk-ang ihap sa matag kulom sa matag ang-ang kay dili puwedeng manubra sa ihap nga 5000.</v>
      </c>
      <c r="O11" s="45"/>
    </row>
    <row r="12" spans="11:15" ht="16">
      <c r="M12" s="26"/>
      <c r="N12" s="28"/>
      <c r="O12" s="26"/>
    </row>
    <row r="13" spans="11:15" ht="16">
      <c r="M13" s="26"/>
      <c r="N13" s="25" t="str">
        <f>IF($O$7="","",IF($O$7="English",'File Directory'!C57,IF($O$7="Filipino",'File Directory'!C89,'File Directory'!C121)))</f>
        <v>*Para sa Maestra</v>
      </c>
      <c r="O13" s="26"/>
    </row>
    <row r="14" spans="11:15" ht="16">
      <c r="M14" s="26"/>
      <c r="N14" s="28" t="str">
        <f>IF($O$7="","",IF($O$7="English",'File Directory'!C58,IF($O$7="Filipino",'File Directory'!C90,'File Directory'!C122)))</f>
        <v>1. Susihon pag-usab ang katukma/pagkakumpleto sa tanan MLSEF.</v>
      </c>
      <c r="O14" s="26"/>
    </row>
    <row r="15" spans="11:15" ht="16">
      <c r="M15" s="26"/>
      <c r="N15" s="28" t="str">
        <f>IF($O$7="","",IF($O$7="English",'File Directory'!C59,IF($O$7="Filipino",'File Directory'!C91,'File Directory'!C123)))</f>
        <v>2. Para sa mga pangutana nga adunay lain-laing tubag, pili-a ang pinaka-angay gikan sa lain-laing kombinasyon nga muuyon sa listahan/grupo niining form.</v>
      </c>
      <c r="O15" s="26"/>
    </row>
    <row r="16" spans="11:15" ht="16">
      <c r="M16" s="26"/>
      <c r="N16" s="28" t="str">
        <f>IF($O$7="","",IF($O$7="English",'File Directory'!C60,IF($O$7="Filipino",'File Directory'!C92,'File Directory'!C124)))</f>
        <v>3. Ipasa sa Grade Level Enrollment Chair (GLEC) kung naa o sa School Enrollment Focal Person (SEFP)</v>
      </c>
      <c r="O16" s="26"/>
    </row>
    <row r="17" spans="13:15" ht="16">
      <c r="M17" s="26"/>
      <c r="N17" s="28"/>
      <c r="O17" s="26"/>
    </row>
    <row r="18" spans="13:15" ht="16">
      <c r="M18" s="26"/>
      <c r="N18" s="25" t="str">
        <f>IF($O$7="","",IF($O$7="English",'File Directory'!C62,IF($O$7="Filipino",'File Directory'!C94,'File Directory'!C126)))</f>
        <v>Para sa Grade Level Enrollment Chair (kung naa)</v>
      </c>
      <c r="O18" s="26"/>
    </row>
    <row r="19" spans="13:15" ht="16">
      <c r="M19" s="26"/>
      <c r="N19" s="28" t="str">
        <f>IF($O$7="","",IF($O$7="English",'File Directory'!C63,IF($O$7="Filipino",'File Directory'!C95,'File Directory'!C127)))</f>
        <v>1. Susihon pag-usab ang tanan Summary Matrix nga gipasa sa matag maestra, sutaa kung sakto/kumpleto kini.</v>
      </c>
      <c r="O19" s="26"/>
    </row>
    <row r="20" spans="13:15" ht="16">
      <c r="M20" s="26"/>
      <c r="N20" s="28" t="str">
        <f>IF($O$7="","",IF($O$7="English",'File Directory'!C64,IF($O$7="Filipino",'File Directory'!C96,'File Directory'!C128)))</f>
        <v>2. Iandam ang Summary Matrix nga adunay kinatibuk-ang ihap sa matag butang/pangutana sa tanang bahin.</v>
      </c>
      <c r="O20" s="26"/>
    </row>
    <row r="21" spans="13:15" ht="16">
      <c r="M21" s="26"/>
      <c r="N21" s="28" t="str">
        <f>IF($O$7="","",IF($O$7="English",'File Directory'!C65,IF($O$7="Filipino",'File Directory'!C97,'File Directory'!C129)))</f>
        <v>3. Ipasa ang Natiwas nga Summary Matrix (Grade Level) sa School Enrollment Focal Person (SEFP)</v>
      </c>
      <c r="O21" s="26"/>
    </row>
    <row r="22" spans="13:15" ht="16">
      <c r="M22" s="26"/>
      <c r="N22" s="28"/>
      <c r="O22" s="26"/>
    </row>
    <row r="23" spans="13:15" ht="16">
      <c r="M23" s="26"/>
      <c r="N23" s="25" t="str">
        <f>IF($O$7="","",IF($O$7="English",'File Directory'!C67,IF($O$7="Filipino",'File Directory'!C99,'File Directory'!C131)))</f>
        <v>Para sa School Enrollment Focal Person (SEFP)</v>
      </c>
      <c r="O23" s="26"/>
    </row>
    <row r="24" spans="13:15" ht="16">
      <c r="M24" s="26"/>
      <c r="N24" s="28" t="str">
        <f>IF($O$7="","",IF($O$7="English",'File Directory'!C68,IF($O$7="Filipino",'File Directory'!C100,'File Directory'!C132)))</f>
        <v>1. Susihon ang tanan Grade Level Summary Matrix nga gipasa sa matag GLEC, sutaa kung sakto/kumpleto kini.</v>
      </c>
      <c r="O24" s="26"/>
    </row>
    <row r="25" spans="13:15" ht="16">
      <c r="M25" s="26"/>
      <c r="N25" s="28" t="str">
        <f>IF($O$7="","",IF($O$7="English",'File Directory'!C69,IF($O$7="Filipino",'File Directory'!C101,'File Directory'!C133)))</f>
        <v>2. Iandam ang Summary Matrix nga adunay kinatibuk-ang ihap sa matag butang/pangutana sa tanang ang-ang.</v>
      </c>
      <c r="O25" s="26"/>
    </row>
    <row r="26" spans="13:15" ht="16">
      <c r="M26" s="26"/>
      <c r="N26" s="28" t="str">
        <f>IF($O$7="","",IF($O$7="English",'File Directory'!C70,IF($O$7="Filipino",'File Directory'!C102,'File Directory'!C134)))</f>
        <v>3. Ipasa ang Natiwas nga Summary Matrix (School Level) sa School Head para masuta ug maaprobrahan ug ipasa sa LIS System Administrator.</v>
      </c>
      <c r="O26" s="26"/>
    </row>
    <row r="27" spans="13:15" ht="16">
      <c r="M27" s="26"/>
      <c r="N27" s="28"/>
      <c r="O27" s="26"/>
    </row>
    <row r="28" spans="13:15" ht="16">
      <c r="M28" s="26"/>
      <c r="N28" s="25" t="str">
        <f>IF($O$7="","",IF($O$7="English",'File Directory'!C72,IF($O$7="Filipino",'File Directory'!C104,'File Directory'!C136)))</f>
        <v>Para sa LIS System Administrator</v>
      </c>
      <c r="O28" s="26"/>
    </row>
    <row r="29" spans="13:15" ht="16">
      <c r="M29" s="26"/>
      <c r="N29" s="28" t="str">
        <f>IF($O$7="","",IF($O$7="English",'File Directory'!C73,IF($O$7="Filipino",'File Directory'!C105,'File Directory'!C137)))</f>
        <v>1. Susihon ang School Level Summary Matrix ug sutaa ang kasakto sa ihap sa nagpaenrol og ang kinatibuk-ang ihap sa mga mitubag niining form.</v>
      </c>
      <c r="O29" s="26"/>
    </row>
    <row r="30" spans="13:15" ht="16">
      <c r="M30" s="26"/>
      <c r="N30" s="28" t="str">
        <f>IF($O$7="","",IF($O$7="English",'File Directory'!C74,IF($O$7="Filipino",'File Directory'!C106,'File Directory'!C138)))</f>
        <v>2. Pag-login sa LIS ug pilia ang QC Folder nga anaa sa Dashboard.</v>
      </c>
      <c r="O30" s="26"/>
    </row>
    <row r="31" spans="13:15" ht="16">
      <c r="M31" s="26"/>
      <c r="N31" s="28" t="str">
        <f>IF($O$7="","",IF($O$7="English",'File Directory'!C75,IF($O$7="Filipino",'File Directory'!C107,'File Directory'!C139)))</f>
        <v>3. Ibutang ang kinatibuk-ang ihap sa matag table nga naa sa Summary Matrix. Pwedeng gamiton ang mga code para mapasayun ang pagtandi.</v>
      </c>
      <c r="O31" s="26"/>
    </row>
    <row r="32" spans="13:15" ht="16">
      <c r="N32" s="28"/>
    </row>
    <row r="33" spans="13:24" ht="16">
      <c r="M33" s="76"/>
      <c r="N33" s="25" t="str">
        <f>IF($O$7="","",IF($O$7="English",'File Directory'!C77,IF($O$7="Filipino",'File Directory'!C109,'File Directory'!C141)))</f>
        <v>Para sa mga DAGKUNG TULUNGHAAN nga adunay sobra pa sa upat (4) seksiyon matag ang-ang</v>
      </c>
      <c r="O33" s="77"/>
      <c r="P33" s="77"/>
      <c r="Q33" s="77"/>
      <c r="R33" s="77"/>
      <c r="S33" s="77"/>
      <c r="T33" s="77"/>
      <c r="U33" s="77"/>
      <c r="V33" s="77"/>
      <c r="W33" s="26"/>
      <c r="X33"/>
    </row>
    <row r="34" spans="13:24" ht="16">
      <c r="M34" s="77"/>
      <c r="N34" s="28" t="str">
        <f>IF($O$7="","",IF($O$7="English",'File Directory'!C78,IF($O$7="Filipino",'File Directory'!C110,'File Directory'!C142)))</f>
        <v>1. Bago gamiton ang Automated MLESF Summary Consolidator para sa mga Dagkung Tulunghaan Excel File, ang Grade Level Enrollment Chair kay mugamit una sa</v>
      </c>
      <c r="O34" s="77"/>
      <c r="P34" s="77"/>
      <c r="Q34" s="77"/>
      <c r="R34" s="77"/>
      <c r="S34" s="77"/>
      <c r="T34" s="77"/>
      <c r="U34" s="77"/>
      <c r="V34" s="77"/>
      <c r="W34" s="26"/>
      <c r="X34"/>
    </row>
    <row r="35" spans="13:24" ht="16">
      <c r="M35" s="77"/>
      <c r="N35" s="28" t="str">
        <f>IF($O$7="","",IF($O$7="English",'File Directory'!C79,IF($O$7="Filipino",'File Directory'!C111,'File Directory'!C143)))</f>
        <v>Automated MLESF Summary Consolidator para sa mga gagmay'ng tulunghaan. Ang Grade Level Enrollment Chair kay kambyuhan ang mga ngalan sa tabsheets sa matag</v>
      </c>
      <c r="O35" s="77"/>
      <c r="P35" s="77"/>
      <c r="Q35" s="77"/>
      <c r="R35" s="77"/>
      <c r="S35" s="77"/>
      <c r="T35" s="77"/>
      <c r="U35" s="77"/>
      <c r="V35" s="77"/>
      <c r="W35" s="26"/>
      <c r="X35"/>
    </row>
    <row r="36" spans="13:24" ht="16">
      <c r="M36" s="77"/>
      <c r="N36" s="28" t="str">
        <f>IF($O$7="","",IF($O$7="English",'File Directory'!C80,IF($O$7="Filipino",'File Directory'!C112,'File Directory'!C144)))</f>
        <v>ang-ang kung aha ang muabutang nga maestra magbutang sa iyahang mga kinatibuk-ang ihap.</v>
      </c>
      <c r="O36" s="77"/>
      <c r="P36" s="77"/>
      <c r="Q36" s="77"/>
      <c r="R36" s="77"/>
      <c r="S36" s="77"/>
      <c r="T36" s="77"/>
      <c r="U36" s="77"/>
      <c r="V36" s="77"/>
      <c r="W36" s="26"/>
      <c r="X36"/>
    </row>
    <row r="37" spans="13:24" ht="16">
      <c r="M37" s="77"/>
      <c r="N37" s="28" t="str">
        <f>IF($O$7="","",IF($O$7="English",'File Directory'!C81,IF($O$7="Filipino",'File Directory'!C113,'File Directory'!C145)))</f>
        <v>2. Ang natiwas nga Summary Matrix MLESF tabasheets kay pwede na nga ihatag sa School Enrollment Focal Person aron malista niya sa Automated MLESF Summary</v>
      </c>
      <c r="O37" s="77"/>
      <c r="P37" s="77"/>
      <c r="Q37" s="77"/>
      <c r="R37" s="77"/>
      <c r="S37" s="77"/>
      <c r="T37" s="77"/>
      <c r="U37" s="77"/>
      <c r="V37" s="77"/>
      <c r="W37" s="26"/>
      <c r="X37"/>
    </row>
    <row r="38" spans="13:24" ht="16">
      <c r="M38" s="77"/>
      <c r="N38" s="28" t="str">
        <f>IF($O$7="","",IF($O$7="English",'File Directory'!C82,IF($O$7="Filipino",'File Directory'!C114,'File Directory'!C146)))</f>
        <v>Consolidator para sa mga Dagkung Tulunghaan Excel File.</v>
      </c>
      <c r="O38" s="77"/>
      <c r="P38" s="77"/>
      <c r="Q38" s="77"/>
      <c r="R38" s="77"/>
      <c r="S38" s="77"/>
      <c r="T38" s="77"/>
      <c r="U38" s="77"/>
      <c r="V38" s="77"/>
      <c r="W38" s="26"/>
      <c r="X38"/>
    </row>
    <row r="39" spans="13:24" ht="16">
      <c r="M39" s="77"/>
      <c r="N39" s="28"/>
      <c r="O39" s="77"/>
      <c r="P39" s="77"/>
      <c r="Q39" s="77"/>
      <c r="R39" s="77"/>
      <c r="S39" s="77"/>
      <c r="T39" s="77"/>
      <c r="U39" s="77"/>
      <c r="V39" s="77"/>
      <c r="W39" s="26"/>
      <c r="X39"/>
    </row>
    <row r="40" spans="13:24" ht="16">
      <c r="M40" s="76" t="s">
        <v>227</v>
      </c>
      <c r="N40" s="77"/>
      <c r="O40" s="77"/>
      <c r="P40" s="77"/>
      <c r="Q40" s="77"/>
      <c r="R40" s="77"/>
      <c r="S40" s="77"/>
      <c r="T40" s="77"/>
      <c r="U40" s="77"/>
      <c r="V40" s="77"/>
      <c r="W40" s="26"/>
      <c r="X40"/>
    </row>
    <row r="41" spans="13:24" ht="16">
      <c r="M41" s="77"/>
      <c r="N41" s="77" t="s">
        <v>302</v>
      </c>
      <c r="O41" s="77" t="s">
        <v>303</v>
      </c>
      <c r="P41" s="77"/>
      <c r="Q41" s="77"/>
      <c r="R41" s="77"/>
      <c r="S41" s="77"/>
      <c r="T41" s="77"/>
      <c r="U41" s="77"/>
      <c r="V41" s="77"/>
      <c r="W41" s="26"/>
      <c r="X41"/>
    </row>
    <row r="42" spans="13:24" ht="16">
      <c r="M42" s="77"/>
      <c r="N42" s="77" t="s">
        <v>304</v>
      </c>
      <c r="O42" s="77"/>
      <c r="P42" s="77"/>
      <c r="Q42" s="77"/>
      <c r="R42" s="77"/>
      <c r="S42" s="77"/>
      <c r="T42" s="77"/>
      <c r="U42" s="77"/>
      <c r="V42" s="77"/>
      <c r="W42" s="26"/>
      <c r="X42"/>
    </row>
    <row r="43" spans="13:24" ht="16">
      <c r="M43" s="77"/>
      <c r="N43" s="77" t="s">
        <v>305</v>
      </c>
      <c r="O43" s="77"/>
      <c r="P43" s="77"/>
      <c r="Q43" s="77"/>
      <c r="R43" s="77"/>
      <c r="S43" s="77"/>
      <c r="T43" s="77"/>
      <c r="U43" s="77"/>
      <c r="V43" s="77"/>
      <c r="W43" s="26"/>
      <c r="X43"/>
    </row>
    <row r="44" spans="13:24" ht="16">
      <c r="M44" s="77"/>
      <c r="N44" s="78" t="s">
        <v>306</v>
      </c>
      <c r="O44" s="77"/>
      <c r="P44" s="77"/>
      <c r="Q44" s="77"/>
      <c r="R44" s="77"/>
      <c r="S44" s="77"/>
      <c r="T44" s="77"/>
      <c r="U44" s="77"/>
      <c r="V44" s="77"/>
      <c r="W44" s="26"/>
      <c r="X44"/>
    </row>
    <row r="45" spans="13:24" ht="16">
      <c r="M45" s="77"/>
      <c r="N45" s="77" t="s">
        <v>307</v>
      </c>
      <c r="O45" s="77"/>
      <c r="P45" s="77"/>
      <c r="Q45" s="77"/>
      <c r="R45" s="77"/>
      <c r="S45" s="77"/>
      <c r="T45" s="77"/>
      <c r="U45" s="77"/>
      <c r="V45" s="77"/>
      <c r="W45" s="26"/>
      <c r="X45"/>
    </row>
    <row r="46" spans="13:24" ht="16"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26"/>
      <c r="X46"/>
    </row>
    <row r="47" spans="13:24" ht="16">
      <c r="M47" s="76" t="s">
        <v>217</v>
      </c>
      <c r="N47" s="76"/>
      <c r="O47" s="76"/>
      <c r="P47" s="76"/>
      <c r="Q47" s="76"/>
      <c r="R47" s="76"/>
      <c r="S47" s="76"/>
      <c r="T47" s="76"/>
      <c r="U47" s="76"/>
      <c r="V47" s="77"/>
      <c r="W47" s="26"/>
      <c r="X47"/>
    </row>
    <row r="48" spans="13:24" ht="105">
      <c r="M48" s="79" t="s">
        <v>88</v>
      </c>
      <c r="N48" s="80" t="s">
        <v>290</v>
      </c>
      <c r="O48" s="80" t="s">
        <v>291</v>
      </c>
      <c r="P48" s="80" t="s">
        <v>292</v>
      </c>
      <c r="Q48" s="80" t="s">
        <v>293</v>
      </c>
      <c r="R48" s="80" t="s">
        <v>294</v>
      </c>
      <c r="S48" s="80" t="s">
        <v>295</v>
      </c>
      <c r="T48" s="80" t="s">
        <v>296</v>
      </c>
      <c r="U48" s="80" t="s">
        <v>165</v>
      </c>
      <c r="V48" s="77"/>
      <c r="W48" s="26"/>
      <c r="X48"/>
    </row>
    <row r="49" spans="13:24" ht="16">
      <c r="M49" s="81" t="s">
        <v>87</v>
      </c>
      <c r="N49" s="81"/>
      <c r="O49" s="81"/>
      <c r="P49" s="82">
        <v>1</v>
      </c>
      <c r="Q49" s="81"/>
      <c r="R49" s="81"/>
      <c r="S49" s="81"/>
      <c r="T49" s="81"/>
      <c r="U49" s="81"/>
      <c r="V49" s="77"/>
      <c r="W49" s="26"/>
      <c r="X49"/>
    </row>
    <row r="50" spans="13:24" ht="16"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26"/>
      <c r="X50"/>
    </row>
    <row r="51" spans="13:24" ht="16">
      <c r="M51" s="77"/>
      <c r="N51" s="77" t="s">
        <v>308</v>
      </c>
      <c r="O51" s="77"/>
      <c r="P51" s="77"/>
      <c r="Q51" s="77"/>
      <c r="R51" s="77"/>
      <c r="S51" s="77"/>
      <c r="T51" s="77"/>
      <c r="U51" s="77"/>
      <c r="V51" s="77"/>
      <c r="W51" s="26"/>
      <c r="X51"/>
    </row>
    <row r="52" spans="13:24" ht="16">
      <c r="M52" s="77"/>
      <c r="N52" s="77" t="s">
        <v>309</v>
      </c>
      <c r="O52" s="77"/>
      <c r="P52" s="77"/>
      <c r="Q52" s="77"/>
      <c r="R52" s="77"/>
      <c r="S52" s="77"/>
      <c r="T52" s="77"/>
      <c r="U52" s="77"/>
      <c r="V52" s="77"/>
      <c r="W52" s="26"/>
      <c r="X52"/>
    </row>
    <row r="53" spans="13:24" ht="16">
      <c r="M53" s="77"/>
      <c r="N53" s="77" t="s">
        <v>87</v>
      </c>
      <c r="O53" s="77"/>
      <c r="P53" s="77"/>
      <c r="Q53" s="77"/>
      <c r="R53" s="77"/>
      <c r="S53" s="77"/>
      <c r="T53" s="77"/>
      <c r="U53" s="77"/>
      <c r="V53" s="77"/>
      <c r="W53" s="26"/>
      <c r="X53"/>
    </row>
    <row r="54" spans="13:24" ht="16">
      <c r="M54" s="77"/>
      <c r="N54" s="77" t="s">
        <v>310</v>
      </c>
      <c r="O54" s="77"/>
      <c r="P54" s="77"/>
      <c r="Q54" s="77"/>
      <c r="R54" s="77"/>
      <c r="S54" s="77"/>
      <c r="T54" s="77"/>
      <c r="U54" s="77"/>
      <c r="V54" s="77"/>
      <c r="W54" s="26"/>
      <c r="X54"/>
    </row>
    <row r="55" spans="13:24" ht="16">
      <c r="M55" s="77"/>
      <c r="N55" s="77" t="s">
        <v>311</v>
      </c>
      <c r="O55" s="77"/>
      <c r="P55" s="77"/>
      <c r="Q55" s="77"/>
      <c r="R55" s="77"/>
      <c r="S55" s="77"/>
      <c r="T55" s="77"/>
      <c r="U55" s="77"/>
      <c r="V55" s="77"/>
      <c r="W55" s="26"/>
      <c r="X55"/>
    </row>
    <row r="56" spans="13:24" ht="16">
      <c r="M56" s="77"/>
      <c r="N56" s="78" t="s">
        <v>312</v>
      </c>
      <c r="O56" s="77"/>
      <c r="P56" s="77"/>
      <c r="Q56" s="77"/>
      <c r="R56" s="77"/>
      <c r="S56" s="77"/>
      <c r="T56" s="77"/>
      <c r="U56" s="77"/>
      <c r="V56" s="77"/>
      <c r="W56" s="26"/>
      <c r="X56"/>
    </row>
    <row r="57" spans="13:24" ht="16">
      <c r="M57" s="77"/>
      <c r="N57" s="77" t="s">
        <v>313</v>
      </c>
      <c r="O57" s="77"/>
      <c r="P57" s="77"/>
      <c r="Q57" s="77"/>
      <c r="R57" s="77"/>
      <c r="S57" s="77"/>
      <c r="T57" s="77"/>
      <c r="U57" s="77"/>
      <c r="V57" s="77"/>
      <c r="W57" s="26"/>
    </row>
    <row r="58" spans="13:24" ht="16"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26"/>
    </row>
    <row r="59" spans="13:24" ht="16">
      <c r="M59" s="83" t="s">
        <v>219</v>
      </c>
      <c r="N59" s="77"/>
      <c r="O59" s="77"/>
      <c r="P59" s="77"/>
      <c r="Q59" s="77"/>
      <c r="R59" s="77"/>
      <c r="S59" s="77"/>
      <c r="T59" s="77"/>
      <c r="U59" s="77"/>
      <c r="V59" s="77"/>
      <c r="W59" s="26"/>
    </row>
    <row r="60" spans="13:24" ht="16">
      <c r="M60" s="77"/>
      <c r="N60" s="77" t="s">
        <v>314</v>
      </c>
      <c r="O60" s="77"/>
      <c r="P60" s="77"/>
      <c r="Q60" s="77"/>
      <c r="R60" s="77"/>
      <c r="S60" s="77"/>
      <c r="T60" s="77"/>
      <c r="U60" s="77"/>
      <c r="V60" s="77"/>
      <c r="W60" s="26"/>
    </row>
    <row r="61" spans="13:24" ht="16">
      <c r="M61" s="77"/>
      <c r="N61" s="77" t="s">
        <v>315</v>
      </c>
      <c r="O61" s="77"/>
      <c r="P61" s="77"/>
      <c r="Q61" s="77"/>
      <c r="R61" s="77"/>
      <c r="S61" s="77"/>
      <c r="T61" s="77"/>
      <c r="U61" s="77"/>
      <c r="V61" s="77"/>
      <c r="W61" s="26"/>
    </row>
    <row r="62" spans="13:24" ht="16">
      <c r="M62" s="77"/>
      <c r="N62" s="77" t="s">
        <v>316</v>
      </c>
      <c r="O62" s="77"/>
      <c r="P62" s="77"/>
      <c r="Q62" s="77"/>
      <c r="R62" s="77"/>
      <c r="S62" s="77"/>
      <c r="T62" s="77"/>
      <c r="U62" s="77"/>
      <c r="V62" s="77"/>
      <c r="W62" s="26"/>
    </row>
    <row r="63" spans="13:24" ht="16"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26"/>
    </row>
  </sheetData>
  <sheetProtection sheet="1" objects="1" scenarios="1"/>
  <mergeCells count="2">
    <mergeCell ref="K1:L5"/>
    <mergeCell ref="M7:N7"/>
  </mergeCells>
  <dataValidations count="1">
    <dataValidation type="list" allowBlank="1" showInputMessage="1" showErrorMessage="1" sqref="O7" xr:uid="{885DB493-8963-7342-9557-2794277E7BF9}">
      <formula1>"English,Filipino,Cebuano"</formula1>
    </dataValidation>
  </dataValidations>
  <hyperlinks>
    <hyperlink ref="K1:L5" location="'File Directory'!A1" tooltip="Go Back" display="Return to File Directory" xr:uid="{A26C522E-D3EA-0842-BDBA-B05167DD86EC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35EF-FB8E-B040-802F-B03FCF11E941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2BF689C2-B7ED-734F-8855-6E9A41D1EA61}">
      <formula1>"English,Filipino,Cebuano"</formula1>
    </dataValidation>
  </dataValidations>
  <hyperlinks>
    <hyperlink ref="K1" location="'File Directory'!A1" tooltip="Go Back to File Directory" display="Return to File Directory" xr:uid="{C93A51E2-EEF8-4B42-9763-F27D1C9BACB7}"/>
    <hyperlink ref="J1" location="'Summary Matrix MLESF (GLEC)'!A1" tooltip="View Summary Matrix MLESF (SEFP)" display="Return to Summary Matrix MLESF (SEFP)" xr:uid="{E7B5FB00-8AD2-164C-831E-48B1EA0938CB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1D55-8336-E049-8641-0126B1B7B6E8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6276F372-01E5-C347-85C4-952A389C5D26}">
      <formula1>"English,Filipino,Cebuano"</formula1>
    </dataValidation>
  </dataValidations>
  <hyperlinks>
    <hyperlink ref="K1" location="'File Directory'!A1" tooltip="Go Back to File Directory" display="Return to File Directory" xr:uid="{2D8D6C41-0375-0C41-87CF-89C7EB3E585A}"/>
    <hyperlink ref="J1" location="'Summary Matrix MLESF (GLEC)'!A1" tooltip="View Summary Matrix MLESF (SEFP)" display="Return to Summary Matrix MLESF (SEFP)" xr:uid="{D7EB67A0-1498-5A48-A002-1C9C64244D69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0839-AD7A-044E-B70A-03CC1EFF0D6A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9A944005-A89B-3C4B-A83C-ED77CAF98DEE}">
      <formula1>"English,Filipino,Cebuano"</formula1>
    </dataValidation>
  </dataValidations>
  <hyperlinks>
    <hyperlink ref="K1" location="'File Directory'!A1" tooltip="Go Back to File Directory" display="Return to File Directory" xr:uid="{30A37000-6D63-2542-B3C6-54B1D4913C10}"/>
    <hyperlink ref="J1" location="'Summary Matrix MLESF (GLEC)'!A1" tooltip="View Summary Matrix MLESF (SEFP)" display="Return to Summary Matrix MLESF (SEFP)" xr:uid="{3D78E1AA-6E44-AD4A-B899-1A8C7F67FDD7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D8657-07FA-6D48-806B-C763D89DC623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EFF8E5B1-FB3E-044F-A998-891C75E9F97B}">
      <formula1>"English,Filipino,Cebuano"</formula1>
    </dataValidation>
  </dataValidations>
  <hyperlinks>
    <hyperlink ref="K1" location="'File Directory'!A1" tooltip="Go Back to File Directory" display="Return to File Directory" xr:uid="{F51FCFFB-CFBF-EC42-96DB-A822F5A36883}"/>
    <hyperlink ref="J1" location="'Summary Matrix MLESF (GLEC)'!A1" tooltip="View Summary Matrix MLESF (SEFP)" display="Return to Summary Matrix MLESF (SEFP)" xr:uid="{5678D1D8-BB7B-8C44-A160-D085CF84C712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7CF4-5068-417C-BFDA-B9467C46A730}">
  <sheetPr>
    <tabColor rgb="FFFF0000"/>
  </sheetPr>
  <dimension ref="B1:FL89"/>
  <sheetViews>
    <sheetView zoomScaleNormal="100" workbookViewId="0">
      <selection activeCell="O48" sqref="O48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05" width="8.6640625" style="26"/>
    <col min="106" max="108" width="8.6640625" style="89"/>
    <col min="109" max="16384" width="8.6640625" style="26"/>
  </cols>
  <sheetData>
    <row r="1" spans="2:168" ht="37" thickBot="1">
      <c r="B1" s="32" t="s">
        <v>340</v>
      </c>
      <c r="J1" s="33" t="s">
        <v>289</v>
      </c>
      <c r="K1" s="34" t="s">
        <v>288</v>
      </c>
    </row>
    <row r="2" spans="2:168" ht="18">
      <c r="B2" s="35" t="s">
        <v>166</v>
      </c>
    </row>
    <row r="3" spans="2:168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168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168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168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168">
      <c r="B7" s="27"/>
      <c r="C7" s="27"/>
      <c r="D7" s="45"/>
      <c r="E7" s="50"/>
      <c r="F7" s="51"/>
      <c r="G7" s="43"/>
      <c r="H7" s="43"/>
      <c r="I7" s="43"/>
    </row>
    <row r="8" spans="2:168" s="2" customFormat="1">
      <c r="B8" s="1" t="s">
        <v>297</v>
      </c>
      <c r="DB8" s="124" t="s">
        <v>344</v>
      </c>
      <c r="DC8" s="124"/>
      <c r="DD8" s="124"/>
      <c r="DE8" s="123" t="s">
        <v>341</v>
      </c>
      <c r="DF8" s="123"/>
      <c r="DG8" s="123"/>
      <c r="DH8" s="123" t="str">
        <f>"Section "&amp;RIGHT(DE8,1)+1</f>
        <v>Section 2</v>
      </c>
      <c r="DI8" s="123"/>
      <c r="DJ8" s="123"/>
      <c r="DK8" s="123" t="str">
        <f>"Section "&amp;RIGHT(DH8,1)+1</f>
        <v>Section 3</v>
      </c>
      <c r="DL8" s="123"/>
      <c r="DM8" s="123"/>
      <c r="DN8" s="123" t="str">
        <f t="shared" ref="DN8" si="0">"Section "&amp;RIGHT(DK8,1)+1</f>
        <v>Section 4</v>
      </c>
      <c r="DO8" s="123"/>
      <c r="DP8" s="123"/>
      <c r="DQ8" s="123" t="str">
        <f t="shared" ref="DQ8" si="1">"Section "&amp;RIGHT(DN8,1)+1</f>
        <v>Section 5</v>
      </c>
      <c r="DR8" s="123"/>
      <c r="DS8" s="123"/>
      <c r="DT8" s="123" t="str">
        <f t="shared" ref="DT8" si="2">"Section "&amp;RIGHT(DQ8,1)+1</f>
        <v>Section 6</v>
      </c>
      <c r="DU8" s="123"/>
      <c r="DV8" s="123"/>
      <c r="DW8" s="123" t="str">
        <f t="shared" ref="DW8" si="3">"Section "&amp;RIGHT(DT8,1)+1</f>
        <v>Section 7</v>
      </c>
      <c r="DX8" s="123"/>
      <c r="DY8" s="123"/>
      <c r="DZ8" s="123" t="str">
        <f t="shared" ref="DZ8" si="4">"Section "&amp;RIGHT(DW8,1)+1</f>
        <v>Section 8</v>
      </c>
      <c r="EA8" s="123"/>
      <c r="EB8" s="123"/>
      <c r="EC8" s="123" t="str">
        <f t="shared" ref="EC8" si="5">"Section "&amp;RIGHT(DZ8,1)+1</f>
        <v>Section 9</v>
      </c>
      <c r="ED8" s="123"/>
      <c r="EE8" s="123"/>
      <c r="EF8" s="123" t="str">
        <f>"Section "&amp;RIGHT(EC8,1)+1</f>
        <v>Section 10</v>
      </c>
      <c r="EG8" s="123"/>
      <c r="EH8" s="123"/>
      <c r="EI8" s="123" t="str">
        <f>"Section "&amp;RIGHT(EF8,2)+1</f>
        <v>Section 11</v>
      </c>
      <c r="EJ8" s="123"/>
      <c r="EK8" s="123"/>
      <c r="EL8" s="123" t="str">
        <f t="shared" ref="EL8" si="6">"Section "&amp;RIGHT(EI8,2)+1</f>
        <v>Section 12</v>
      </c>
      <c r="EM8" s="123"/>
      <c r="EN8" s="123"/>
      <c r="EO8" s="123" t="str">
        <f t="shared" ref="EO8" si="7">"Section "&amp;RIGHT(EL8,2)+1</f>
        <v>Section 13</v>
      </c>
      <c r="EP8" s="123"/>
      <c r="EQ8" s="123"/>
      <c r="ER8" s="123" t="str">
        <f t="shared" ref="ER8" si="8">"Section "&amp;RIGHT(EO8,2)+1</f>
        <v>Section 14</v>
      </c>
      <c r="ES8" s="123"/>
      <c r="ET8" s="123"/>
      <c r="EU8" s="123" t="str">
        <f t="shared" ref="EU8" si="9">"Section "&amp;RIGHT(ER8,2)+1</f>
        <v>Section 15</v>
      </c>
      <c r="EV8" s="123"/>
      <c r="EW8" s="123"/>
      <c r="EX8" s="123" t="str">
        <f>"Section "&amp;RIGHT(EU8,2)+1</f>
        <v>Section 16</v>
      </c>
      <c r="EY8" s="123"/>
      <c r="EZ8" s="123"/>
      <c r="FA8" s="123" t="str">
        <f t="shared" ref="FA8" si="10">"Section "&amp;RIGHT(EX8,2)+1</f>
        <v>Section 17</v>
      </c>
      <c r="FB8" s="123"/>
      <c r="FC8" s="123"/>
      <c r="FD8" s="123" t="str">
        <f t="shared" ref="FD8" si="11">"Section "&amp;RIGHT(FA8,2)+1</f>
        <v>Section 18</v>
      </c>
      <c r="FE8" s="123"/>
      <c r="FF8" s="123"/>
      <c r="FG8" s="123" t="str">
        <f>"Section "&amp;RIGHT(FD8,2)+1</f>
        <v>Section 19</v>
      </c>
      <c r="FH8" s="123"/>
      <c r="FI8" s="123"/>
      <c r="FJ8" s="123" t="str">
        <f t="shared" ref="FJ8" si="12">"Section "&amp;RIGHT(FG8,2)+1</f>
        <v>Section 20</v>
      </c>
      <c r="FK8" s="123"/>
      <c r="FL8" s="123"/>
    </row>
    <row r="9" spans="2:168" s="2" customFormat="1" ht="57" customHeight="1">
      <c r="B9" s="75" t="s">
        <v>88</v>
      </c>
      <c r="C9" s="31" t="s">
        <v>298</v>
      </c>
      <c r="D9" s="31" t="s">
        <v>299</v>
      </c>
      <c r="E9" s="30" t="s">
        <v>165</v>
      </c>
      <c r="DB9" s="90"/>
      <c r="DC9" s="90"/>
      <c r="DD9" s="90"/>
      <c r="DE9" s="2" t="s">
        <v>342</v>
      </c>
      <c r="DF9" s="2" t="s">
        <v>343</v>
      </c>
      <c r="DG9" s="2" t="s">
        <v>344</v>
      </c>
      <c r="DH9" s="2" t="s">
        <v>342</v>
      </c>
      <c r="DI9" s="2" t="s">
        <v>343</v>
      </c>
      <c r="DJ9" s="2" t="s">
        <v>344</v>
      </c>
      <c r="DK9" s="2" t="s">
        <v>342</v>
      </c>
      <c r="DL9" s="2" t="s">
        <v>343</v>
      </c>
      <c r="DM9" s="2" t="s">
        <v>344</v>
      </c>
      <c r="DN9" s="2" t="s">
        <v>342</v>
      </c>
      <c r="DO9" s="2" t="s">
        <v>343</v>
      </c>
      <c r="DP9" s="2" t="s">
        <v>344</v>
      </c>
      <c r="DQ9" s="2" t="s">
        <v>342</v>
      </c>
      <c r="DR9" s="2" t="s">
        <v>343</v>
      </c>
      <c r="DS9" s="2" t="s">
        <v>344</v>
      </c>
      <c r="DT9" s="2" t="s">
        <v>342</v>
      </c>
      <c r="DU9" s="2" t="s">
        <v>343</v>
      </c>
      <c r="DV9" s="2" t="s">
        <v>344</v>
      </c>
      <c r="DW9" s="2" t="s">
        <v>342</v>
      </c>
      <c r="DX9" s="2" t="s">
        <v>343</v>
      </c>
      <c r="DY9" s="2" t="s">
        <v>344</v>
      </c>
      <c r="DZ9" s="2" t="s">
        <v>342</v>
      </c>
      <c r="EA9" s="2" t="s">
        <v>343</v>
      </c>
      <c r="EB9" s="2" t="s">
        <v>344</v>
      </c>
      <c r="EC9" s="2" t="s">
        <v>342</v>
      </c>
      <c r="ED9" s="2" t="s">
        <v>343</v>
      </c>
      <c r="EE9" s="2" t="s">
        <v>344</v>
      </c>
      <c r="EF9" s="2" t="s">
        <v>342</v>
      </c>
      <c r="EG9" s="2" t="s">
        <v>343</v>
      </c>
      <c r="EH9" s="2" t="s">
        <v>344</v>
      </c>
      <c r="EI9" s="2" t="s">
        <v>342</v>
      </c>
      <c r="EJ9" s="2" t="s">
        <v>343</v>
      </c>
      <c r="EK9" s="2" t="s">
        <v>344</v>
      </c>
      <c r="EL9" s="2" t="s">
        <v>342</v>
      </c>
      <c r="EM9" s="2" t="s">
        <v>343</v>
      </c>
      <c r="EN9" s="2" t="s">
        <v>344</v>
      </c>
      <c r="EO9" s="2" t="s">
        <v>342</v>
      </c>
      <c r="EP9" s="2" t="s">
        <v>343</v>
      </c>
      <c r="EQ9" s="2" t="s">
        <v>344</v>
      </c>
      <c r="ER9" s="2" t="s">
        <v>342</v>
      </c>
      <c r="ES9" s="2" t="s">
        <v>343</v>
      </c>
      <c r="ET9" s="2" t="s">
        <v>344</v>
      </c>
      <c r="EU9" s="2" t="s">
        <v>342</v>
      </c>
      <c r="EV9" s="2" t="s">
        <v>343</v>
      </c>
      <c r="EW9" s="2" t="s">
        <v>344</v>
      </c>
      <c r="EX9" s="2" t="s">
        <v>342</v>
      </c>
      <c r="EY9" s="2" t="s">
        <v>343</v>
      </c>
      <c r="EZ9" s="2" t="s">
        <v>344</v>
      </c>
      <c r="FA9" s="2" t="s">
        <v>342</v>
      </c>
      <c r="FB9" s="2" t="s">
        <v>343</v>
      </c>
      <c r="FC9" s="2" t="s">
        <v>344</v>
      </c>
      <c r="FD9" s="2" t="s">
        <v>342</v>
      </c>
      <c r="FE9" s="2" t="s">
        <v>343</v>
      </c>
      <c r="FF9" s="2" t="s">
        <v>344</v>
      </c>
      <c r="FG9" s="2" t="s">
        <v>342</v>
      </c>
      <c r="FH9" s="2" t="s">
        <v>343</v>
      </c>
      <c r="FI9" s="2" t="s">
        <v>344</v>
      </c>
      <c r="FJ9" s="2" t="s">
        <v>342</v>
      </c>
      <c r="FK9" s="2" t="s">
        <v>343</v>
      </c>
      <c r="FL9" s="2" t="s">
        <v>344</v>
      </c>
    </row>
    <row r="10" spans="2:168">
      <c r="B10" s="54" t="str">
        <f>IF('Section (1)'!B10="","",'Section (1)'!B10)</f>
        <v/>
      </c>
      <c r="C10" s="52">
        <f>SUM('Section (1)'!C10,'Section (2)'!C10,'Section (3)'!C10,'Section (4)'!C10,'Section (5)'!C10,'Section (6)'!C10,'Section (7)'!C10,'Section (8)'!C10,'Section (9)'!C10,'Section (10)'!C10,'Section (11)'!C10,'Section (12)'!C10,'Section (13)'!C10,'Section (14)'!C10,'Section (15)'!C10,'Section (16)'!C10,'Section (17)'!C10,'Section (18)'!C10,'Section (19)'!C10,'Section (20)'!C10)</f>
        <v>0</v>
      </c>
      <c r="D10" s="52">
        <f>SUM('Section (1)'!D10,'Section (2)'!D10,'Section (3)'!D10,'Section (4)'!D10,'Section (5)'!D10,'Section (6)'!D10,'Section (7)'!D10,'Section (8)'!D10,'Section (9)'!D10,'Section (10)'!D10,'Section (11)'!D10,'Section (12)'!D10,'Section (13)'!D10,'Section (14)'!D10,'Section (15)'!D10,'Section (16)'!D10,'Section (17)'!D10,'Section (18)'!D10,'Section (19)'!D10,'Section (20)'!D10)</f>
        <v>0</v>
      </c>
      <c r="E10" s="54">
        <f>SUM(C10:D10)</f>
        <v>0</v>
      </c>
      <c r="DB10" s="89">
        <f>SUM(DE10,DH10,DK10,DN10,DQ10,DT10,DW10,DZ10,EC10,EF10,EI10,EL10,EO10,ER10,EU10,EX10,FA10,FD10,FG10,FJ10)</f>
        <v>0</v>
      </c>
      <c r="DC10" s="89">
        <f t="shared" ref="DC10:DD10" si="13">SUM(DF10,DI10,DL10,DO10,DR10,DU10,DX10,EA10,ED10,EG10,EJ10,EM10,EP10,ES10,EV10,EY10,FB10,FE10,FH10,FK10)</f>
        <v>0</v>
      </c>
      <c r="DD10" s="89">
        <f t="shared" si="13"/>
        <v>0</v>
      </c>
      <c r="DE10" s="26">
        <f>'Section (1)'!$C10</f>
        <v>0</v>
      </c>
      <c r="DF10" s="26">
        <f>'Section (1)'!$D10</f>
        <v>0</v>
      </c>
      <c r="DG10" s="26">
        <f>'Section (1)'!$E10</f>
        <v>0</v>
      </c>
      <c r="DH10" s="26">
        <f>'Section (2)'!$C10</f>
        <v>0</v>
      </c>
      <c r="DI10" s="26">
        <f>'Section (2)'!$D10</f>
        <v>0</v>
      </c>
      <c r="DJ10" s="26">
        <f>'Section (2)'!$E10</f>
        <v>0</v>
      </c>
      <c r="DK10" s="26">
        <f>'Section (3)'!$C10</f>
        <v>0</v>
      </c>
      <c r="DL10" s="26">
        <f>'Section (3)'!$D10</f>
        <v>0</v>
      </c>
      <c r="DM10" s="26">
        <f>'Section (3)'!$E10</f>
        <v>0</v>
      </c>
      <c r="DN10" s="26">
        <f>'Section (4)'!$C10</f>
        <v>0</v>
      </c>
      <c r="DO10" s="26">
        <f>'Section (4)'!$D10</f>
        <v>0</v>
      </c>
      <c r="DP10" s="26">
        <f>'Section (4)'!$E10</f>
        <v>0</v>
      </c>
      <c r="DQ10" s="26">
        <f>'Section (5)'!$C10</f>
        <v>0</v>
      </c>
      <c r="DR10" s="26">
        <f>'Section (5)'!$D10</f>
        <v>0</v>
      </c>
      <c r="DS10" s="26">
        <f>'Section (5)'!$E10</f>
        <v>0</v>
      </c>
      <c r="DT10" s="26">
        <f>'Section (6)'!$C10</f>
        <v>0</v>
      </c>
      <c r="DU10" s="26">
        <f>'Section (6)'!$D10</f>
        <v>0</v>
      </c>
      <c r="DV10" s="26">
        <f>'Section (6)'!$E10</f>
        <v>0</v>
      </c>
      <c r="DW10" s="26">
        <f>'Section (7)'!$C10</f>
        <v>0</v>
      </c>
      <c r="DX10" s="26">
        <f>'Section (7)'!$D10</f>
        <v>0</v>
      </c>
      <c r="DY10" s="26">
        <f>'Section (7)'!$E10</f>
        <v>0</v>
      </c>
      <c r="DZ10" s="26">
        <f>'Section (8)'!$C10</f>
        <v>0</v>
      </c>
      <c r="EA10" s="26">
        <f>'Section (8)'!$D10</f>
        <v>0</v>
      </c>
      <c r="EB10" s="26">
        <f>'Section (8)'!$E10</f>
        <v>0</v>
      </c>
      <c r="EC10" s="26">
        <f>'Section (9)'!$C10</f>
        <v>0</v>
      </c>
      <c r="ED10" s="26">
        <f>'Section (9)'!$D10</f>
        <v>0</v>
      </c>
      <c r="EE10" s="26">
        <f>'Section (9)'!$E10</f>
        <v>0</v>
      </c>
      <c r="EF10" s="26">
        <f>'Section (10)'!$C10</f>
        <v>0</v>
      </c>
      <c r="EG10" s="26">
        <f>'Section (10)'!$D10</f>
        <v>0</v>
      </c>
      <c r="EH10" s="26">
        <f>'Section (10)'!$E10</f>
        <v>0</v>
      </c>
      <c r="EI10" s="26">
        <f>'Section (11)'!$C10</f>
        <v>0</v>
      </c>
      <c r="EJ10" s="26">
        <f>'Section (11)'!$D10</f>
        <v>0</v>
      </c>
      <c r="EK10" s="26">
        <f>'Section (11)'!$E10</f>
        <v>0</v>
      </c>
      <c r="EL10" s="26">
        <f>'Section (12)'!$C10</f>
        <v>0</v>
      </c>
      <c r="EM10" s="26">
        <f>'Section (12)'!$D10</f>
        <v>0</v>
      </c>
      <c r="EN10" s="26">
        <f>'Section (12)'!$E10</f>
        <v>0</v>
      </c>
      <c r="EO10" s="26">
        <f>'Section (13)'!$C10</f>
        <v>0</v>
      </c>
      <c r="EP10" s="26">
        <f>'Section (13)'!$D10</f>
        <v>0</v>
      </c>
      <c r="EQ10" s="26">
        <f>'Section (13)'!$E10</f>
        <v>0</v>
      </c>
      <c r="ER10" s="26">
        <f>'Section (14)'!$C10</f>
        <v>0</v>
      </c>
      <c r="ES10" s="26">
        <f>'Section (14)'!$D10</f>
        <v>0</v>
      </c>
      <c r="ET10" s="26">
        <f>'Section (14)'!$E10</f>
        <v>0</v>
      </c>
      <c r="EU10" s="26">
        <f>'Section (15)'!$C10</f>
        <v>0</v>
      </c>
      <c r="EV10" s="26">
        <f>'Section (15)'!$D10</f>
        <v>0</v>
      </c>
      <c r="EW10" s="26">
        <f>'Section (15)'!$E10</f>
        <v>0</v>
      </c>
      <c r="EX10" s="26">
        <f>'Section (16)'!$C10</f>
        <v>0</v>
      </c>
      <c r="EY10" s="26">
        <f>'Section (16)'!$D10</f>
        <v>0</v>
      </c>
      <c r="EZ10" s="26">
        <f>'Section (16)'!$E10</f>
        <v>0</v>
      </c>
      <c r="FA10" s="26">
        <f>'Section (17)'!$C10</f>
        <v>0</v>
      </c>
      <c r="FB10" s="26">
        <f>'Section (17)'!$D10</f>
        <v>0</v>
      </c>
      <c r="FC10" s="26">
        <f>'Section (17)'!$E10</f>
        <v>0</v>
      </c>
      <c r="FD10" s="26">
        <f>'Section (18)'!$C10</f>
        <v>0</v>
      </c>
      <c r="FE10" s="26">
        <f>'Section (18)'!$D10</f>
        <v>0</v>
      </c>
      <c r="FF10" s="26">
        <f>'Section (18)'!$E10</f>
        <v>0</v>
      </c>
      <c r="FG10" s="26">
        <f>'Section (19)'!$C10</f>
        <v>0</v>
      </c>
      <c r="FH10" s="26">
        <f>'Section (19)'!$D10</f>
        <v>0</v>
      </c>
      <c r="FI10" s="26">
        <f>'Section (19)'!$E10</f>
        <v>0</v>
      </c>
      <c r="FJ10" s="26">
        <f>'Section (20)'!$C10</f>
        <v>0</v>
      </c>
      <c r="FK10" s="26">
        <f>'Section (20)'!$D10</f>
        <v>0</v>
      </c>
      <c r="FL10" s="26">
        <f>'Section (20)'!$E10</f>
        <v>0</v>
      </c>
    </row>
    <row r="11" spans="2:168">
      <c r="B11" s="27"/>
      <c r="C11" s="27"/>
      <c r="D11" s="45"/>
      <c r="E11" s="50"/>
      <c r="F11" s="51"/>
      <c r="G11" s="43"/>
      <c r="H11" s="43"/>
      <c r="I11" s="43"/>
      <c r="DB11" s="89">
        <f t="shared" ref="DB11:DB62" si="14">SUM(DE11,DH11,DK11,DN11,DQ11,DT11,DW11,DZ11,EC11,EF11,EI11,EL11,EO11,ER11,EU11,EX11,FA11,FD11,FG11,FJ11)</f>
        <v>0</v>
      </c>
      <c r="DC11" s="89">
        <f t="shared" ref="DC11:DC62" si="15">SUM(DF11,DI11,DL11,DO11,DR11,DU11,DX11,EA11,ED11,EG11,EJ11,EM11,EP11,ES11,EV11,EY11,FB11,FE11,FH11,FK11)</f>
        <v>0</v>
      </c>
      <c r="DD11" s="89">
        <f t="shared" ref="DD11:DD62" si="16">SUM(DG11,DJ11,DM11,DP11,DS11,DV11,DY11,EB11,EE11,EH11,EK11,EN11,EQ11,ET11,EW11,EZ11,FC11,FF11,FI11,FL11)</f>
        <v>0</v>
      </c>
    </row>
    <row r="12" spans="2:168">
      <c r="B12" s="29" t="s">
        <v>318</v>
      </c>
      <c r="DB12" s="89">
        <f t="shared" si="14"/>
        <v>0</v>
      </c>
      <c r="DC12" s="89">
        <f t="shared" si="15"/>
        <v>0</v>
      </c>
      <c r="DD12" s="89">
        <f t="shared" si="16"/>
        <v>0</v>
      </c>
    </row>
    <row r="13" spans="2:168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  <c r="DB13" s="89">
        <f t="shared" si="14"/>
        <v>0</v>
      </c>
      <c r="DC13" s="89">
        <f t="shared" si="15"/>
        <v>0</v>
      </c>
      <c r="DD13" s="89">
        <f t="shared" si="16"/>
        <v>0</v>
      </c>
    </row>
    <row r="14" spans="2:168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  <c r="DB14" s="89">
        <f t="shared" si="14"/>
        <v>0</v>
      </c>
      <c r="DC14" s="89">
        <f t="shared" si="15"/>
        <v>0</v>
      </c>
      <c r="DD14" s="89">
        <f t="shared" si="16"/>
        <v>0</v>
      </c>
    </row>
    <row r="15" spans="2:168" ht="18" customHeight="1">
      <c r="B15" s="54" t="str">
        <f>B10</f>
        <v/>
      </c>
      <c r="C15" s="52">
        <f>SUM('Section (1)'!C15,'Section (2)'!C15,'Section (3)'!C15,'Section (4)'!C15,'Section (5)'!C15,'Section (6)'!C15,'Section (7)'!C15,'Section (8)'!C15,'Section (9)'!C15,'Section (10)'!C15,'Section (11)'!C15,'Section (12)'!C15,'Section (13)'!C15,'Section (14)'!C15,'Section (15)'!C15,'Section (16)'!C15,'Section (17)'!C15,'Section (18)'!C15,'Section (19)'!C15,'Section (20)'!C15)</f>
        <v>0</v>
      </c>
      <c r="D15" s="52">
        <f>SUM('Section (1)'!D15,'Section (2)'!D15,'Section (3)'!D15,'Section (4)'!D15,'Section (5)'!D15,'Section (6)'!D15,'Section (7)'!D15,'Section (8)'!D15,'Section (9)'!D15,'Section (10)'!D15,'Section (11)'!D15,'Section (12)'!D15,'Section (13)'!D15,'Section (14)'!D15,'Section (15)'!D15,'Section (16)'!D15,'Section (17)'!D15,'Section (18)'!D15,'Section (19)'!D15,'Section (20)'!D15)</f>
        <v>0</v>
      </c>
      <c r="E15" s="52">
        <f>SUM('Section (1)'!E15,'Section (2)'!E15,'Section (3)'!E15,'Section (4)'!E15,'Section (5)'!E15,'Section (6)'!E15,'Section (7)'!E15,'Section (8)'!E15,'Section (9)'!E15,'Section (10)'!E15,'Section (11)'!E15,'Section (12)'!E15,'Section (13)'!E15,'Section (14)'!E15,'Section (15)'!E15,'Section (16)'!E15,'Section (17)'!E15,'Section (18)'!E15,'Section (19)'!E15,'Section (20)'!E15)</f>
        <v>0</v>
      </c>
      <c r="F15" s="52">
        <f>SUM('Section (1)'!F15,'Section (2)'!F15,'Section (3)'!F15,'Section (4)'!F15,'Section (5)'!F15,'Section (6)'!F15,'Section (7)'!F15,'Section (8)'!F15,'Section (9)'!F15,'Section (10)'!F15,'Section (11)'!F15,'Section (12)'!F15,'Section (13)'!F15,'Section (14)'!F15,'Section (15)'!F15,'Section (16)'!F15,'Section (17)'!F15,'Section (18)'!F15,'Section (19)'!F15,'Section (20)'!F15)</f>
        <v>0</v>
      </c>
      <c r="G15" s="52">
        <f>SUM('Section (1)'!G15,'Section (2)'!G15,'Section (3)'!G15,'Section (4)'!G15,'Section (5)'!G15,'Section (6)'!G15,'Section (7)'!G15,'Section (8)'!G15,'Section (9)'!G15,'Section (10)'!G15,'Section (11)'!G15,'Section (12)'!G15,'Section (13)'!G15,'Section (14)'!G15,'Section (15)'!G15,'Section (16)'!G15,'Section (17)'!G15,'Section (18)'!G15,'Section (19)'!G15,'Section (20)'!G15)</f>
        <v>0</v>
      </c>
      <c r="H15" s="52">
        <f>SUM('Section (1)'!H15,'Section (2)'!H15,'Section (3)'!H15,'Section (4)'!H15,'Section (5)'!H15,'Section (6)'!H15,'Section (7)'!H15,'Section (8)'!H15,'Section (9)'!H15,'Section (10)'!H15,'Section (11)'!H15,'Section (12)'!H15,'Section (13)'!H15,'Section (14)'!H15,'Section (15)'!H15,'Section (16)'!H15,'Section (17)'!H15,'Section (18)'!H15,'Section (19)'!H15,'Section (20)'!H15)</f>
        <v>0</v>
      </c>
      <c r="I15" s="52">
        <f>SUM('Section (1)'!I15,'Section (2)'!I15,'Section (3)'!I15,'Section (4)'!I15,'Section (5)'!I15,'Section (6)'!I15,'Section (7)'!I15,'Section (8)'!I15,'Section (9)'!I15,'Section (10)'!I15,'Section (11)'!I15,'Section (12)'!I15,'Section (13)'!I15,'Section (14)'!I15,'Section (15)'!I15,'Section (16)'!I15,'Section (17)'!I15,'Section (18)'!I15,'Section (19)'!I15,'Section (20)'!I15)</f>
        <v>0</v>
      </c>
      <c r="J15" s="54">
        <f>SUM(C15:I15)</f>
        <v>0</v>
      </c>
      <c r="DB15" s="89">
        <f t="shared" si="14"/>
        <v>0</v>
      </c>
      <c r="DC15" s="89">
        <f t="shared" si="15"/>
        <v>0</v>
      </c>
      <c r="DD15" s="89">
        <f t="shared" si="16"/>
        <v>0</v>
      </c>
    </row>
    <row r="16" spans="2:168">
      <c r="DB16" s="89">
        <f t="shared" si="14"/>
        <v>0</v>
      </c>
      <c r="DC16" s="89">
        <f t="shared" si="15"/>
        <v>0</v>
      </c>
      <c r="DD16" s="89">
        <f t="shared" si="16"/>
        <v>0</v>
      </c>
    </row>
    <row r="17" spans="2:108">
      <c r="B17" s="29" t="s">
        <v>216</v>
      </c>
      <c r="DB17" s="89">
        <f t="shared" si="14"/>
        <v>0</v>
      </c>
      <c r="DC17" s="89">
        <f t="shared" si="15"/>
        <v>0</v>
      </c>
      <c r="DD17" s="89">
        <f t="shared" si="16"/>
        <v>0</v>
      </c>
    </row>
    <row r="18" spans="2:108" ht="57" customHeight="1">
      <c r="B18" s="55" t="s">
        <v>88</v>
      </c>
      <c r="C18" s="56" t="s">
        <v>7</v>
      </c>
      <c r="D18" s="56" t="s">
        <v>8</v>
      </c>
      <c r="E18" s="52" t="s">
        <v>165</v>
      </c>
      <c r="DB18" s="89">
        <f t="shared" si="14"/>
        <v>0</v>
      </c>
      <c r="DC18" s="89">
        <f t="shared" si="15"/>
        <v>0</v>
      </c>
      <c r="DD18" s="89">
        <f t="shared" si="16"/>
        <v>0</v>
      </c>
    </row>
    <row r="19" spans="2:108">
      <c r="B19" s="54" t="str">
        <f>B15</f>
        <v/>
      </c>
      <c r="C19" s="52">
        <f>SUM('Section (1)'!C19,'Section (2)'!C19,'Section (3)'!C19,'Section (4)'!C19,'Section (5)'!C19,'Section (6)'!C19,'Section (7)'!C19,'Section (8)'!C19,'Section (9)'!C19,'Section (10)'!C19,'Section (11)'!C19,'Section (12)'!C19,'Section (13)'!C19,'Section (14)'!C19,'Section (15)'!C19,'Section (16)'!C19,'Section (17)'!C19,'Section (18)'!C19,'Section (19)'!C19,'Section (20)'!C19)</f>
        <v>0</v>
      </c>
      <c r="D19" s="52">
        <f>SUM('Section (1)'!D19,'Section (2)'!D19,'Section (3)'!D19,'Section (4)'!D19,'Section (5)'!D19,'Section (6)'!D19,'Section (7)'!D19,'Section (8)'!D19,'Section (9)'!D19,'Section (10)'!D19,'Section (11)'!D19,'Section (12)'!D19,'Section (13)'!D19,'Section (14)'!D19,'Section (15)'!D19,'Section (16)'!D19,'Section (17)'!D19,'Section (18)'!D19,'Section (19)'!D19,'Section (20)'!D19)</f>
        <v>0</v>
      </c>
      <c r="E19" s="54">
        <f>SUM(C19:D19)</f>
        <v>0</v>
      </c>
      <c r="DB19" s="89">
        <f t="shared" si="14"/>
        <v>0</v>
      </c>
      <c r="DC19" s="89">
        <f t="shared" si="15"/>
        <v>0</v>
      </c>
      <c r="DD19" s="89">
        <f t="shared" si="16"/>
        <v>0</v>
      </c>
    </row>
    <row r="20" spans="2:108">
      <c r="B20" s="57"/>
      <c r="DB20" s="89">
        <f t="shared" si="14"/>
        <v>0</v>
      </c>
      <c r="DC20" s="89">
        <f t="shared" si="15"/>
        <v>0</v>
      </c>
      <c r="DD20" s="89">
        <f t="shared" si="16"/>
        <v>0</v>
      </c>
    </row>
    <row r="21" spans="2:108" s="29" customFormat="1">
      <c r="B21" s="29" t="s">
        <v>217</v>
      </c>
      <c r="DB21" s="89">
        <f t="shared" si="14"/>
        <v>0</v>
      </c>
      <c r="DC21" s="89">
        <f t="shared" si="15"/>
        <v>0</v>
      </c>
      <c r="DD21" s="89">
        <f t="shared" si="16"/>
        <v>0</v>
      </c>
    </row>
    <row r="22" spans="2:108" s="2" customFormat="1" ht="62" customHeight="1">
      <c r="B22" s="86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  <c r="DB22" s="89">
        <f t="shared" si="14"/>
        <v>0</v>
      </c>
      <c r="DC22" s="89">
        <f t="shared" si="15"/>
        <v>0</v>
      </c>
      <c r="DD22" s="89">
        <f t="shared" si="16"/>
        <v>0</v>
      </c>
    </row>
    <row r="23" spans="2:108">
      <c r="B23" s="54" t="str">
        <f>B19</f>
        <v/>
      </c>
      <c r="C23" s="52">
        <f>SUM('Section (1)'!C23,'Section (2)'!C23,'Section (3)'!C23,'Section (4)'!C23,'Section (5)'!C23,'Section (6)'!C23,'Section (7)'!C23,'Section (8)'!C23,'Section (9)'!C23,'Section (10)'!C23,'Section (11)'!C23,'Section (12)'!C23,'Section (13)'!C23,'Section (14)'!C23,'Section (15)'!C23,'Section (16)'!C23,'Section (17)'!C23,'Section (18)'!C23,'Section (19)'!C23,'Section (20)'!C23)</f>
        <v>0</v>
      </c>
      <c r="D23" s="52">
        <f>SUM('Section (1)'!D23,'Section (2)'!D23,'Section (3)'!D23,'Section (4)'!D23,'Section (5)'!D23,'Section (6)'!D23,'Section (7)'!D23,'Section (8)'!D23,'Section (9)'!D23,'Section (10)'!D23,'Section (11)'!D23,'Section (12)'!D23,'Section (13)'!D23,'Section (14)'!D23,'Section (15)'!D23,'Section (16)'!D23,'Section (17)'!D23,'Section (18)'!D23,'Section (19)'!D23,'Section (20)'!D23)</f>
        <v>0</v>
      </c>
      <c r="E23" s="52">
        <f>SUM('Section (1)'!E23,'Section (2)'!E23,'Section (3)'!E23,'Section (4)'!E23,'Section (5)'!E23,'Section (6)'!E23,'Section (7)'!E23,'Section (8)'!E23,'Section (9)'!E23,'Section (10)'!E23,'Section (11)'!E23,'Section (12)'!E23,'Section (13)'!E23,'Section (14)'!E23,'Section (15)'!E23,'Section (16)'!E23,'Section (17)'!E23,'Section (18)'!E23,'Section (19)'!E23,'Section (20)'!E23)</f>
        <v>0</v>
      </c>
      <c r="F23" s="52">
        <f>SUM('Section (1)'!F23,'Section (2)'!F23,'Section (3)'!F23,'Section (4)'!F23,'Section (5)'!F23,'Section (6)'!F23,'Section (7)'!F23,'Section (8)'!F23,'Section (9)'!F23,'Section (10)'!F23,'Section (11)'!F23,'Section (12)'!F23,'Section (13)'!F23,'Section (14)'!F23,'Section (15)'!F23,'Section (16)'!F23,'Section (17)'!F23,'Section (18)'!F23,'Section (19)'!F23,'Section (20)'!F23)</f>
        <v>0</v>
      </c>
      <c r="G23" s="52">
        <f>SUM('Section (1)'!G23,'Section (2)'!G23,'Section (3)'!G23,'Section (4)'!G23,'Section (5)'!G23,'Section (6)'!G23,'Section (7)'!G23,'Section (8)'!G23,'Section (9)'!G23,'Section (10)'!G23,'Section (11)'!G23,'Section (12)'!G23,'Section (13)'!G23,'Section (14)'!G23,'Section (15)'!G23,'Section (16)'!G23,'Section (17)'!G23,'Section (18)'!G23,'Section (19)'!G23,'Section (20)'!G23)</f>
        <v>0</v>
      </c>
      <c r="H23" s="52">
        <f>SUM('Section (1)'!H23,'Section (2)'!H23,'Section (3)'!H23,'Section (4)'!H23,'Section (5)'!H23,'Section (6)'!H23,'Section (7)'!H23,'Section (8)'!H23,'Section (9)'!H23,'Section (10)'!H23,'Section (11)'!H23,'Section (12)'!H23,'Section (13)'!H23,'Section (14)'!H23,'Section (15)'!H23,'Section (16)'!H23,'Section (17)'!H23,'Section (18)'!H23,'Section (19)'!H23,'Section (20)'!H23)</f>
        <v>0</v>
      </c>
      <c r="I23" s="52">
        <f>SUM('Section (1)'!I23,'Section (2)'!I23,'Section (3)'!I23,'Section (4)'!I23,'Section (5)'!I23,'Section (6)'!I23,'Section (7)'!I23,'Section (8)'!I23,'Section (9)'!I23,'Section (10)'!I23,'Section (11)'!I23,'Section (12)'!I23,'Section (13)'!I23,'Section (14)'!I23,'Section (15)'!I23,'Section (16)'!I23,'Section (17)'!I23,'Section (18)'!I23,'Section (19)'!I23,'Section (20)'!I23)</f>
        <v>0</v>
      </c>
      <c r="J23" s="54">
        <f>SUM(C23:I23)</f>
        <v>0</v>
      </c>
      <c r="DB23" s="89">
        <f t="shared" si="14"/>
        <v>0</v>
      </c>
      <c r="DC23" s="89">
        <f t="shared" si="15"/>
        <v>0</v>
      </c>
      <c r="DD23" s="89">
        <f t="shared" si="16"/>
        <v>0</v>
      </c>
    </row>
    <row r="24" spans="2:108">
      <c r="DB24" s="89">
        <f t="shared" si="14"/>
        <v>0</v>
      </c>
      <c r="DC24" s="89">
        <f t="shared" si="15"/>
        <v>0</v>
      </c>
      <c r="DD24" s="89">
        <f t="shared" si="16"/>
        <v>0</v>
      </c>
    </row>
    <row r="25" spans="2:108" s="29" customFormat="1">
      <c r="B25" s="29" t="s">
        <v>218</v>
      </c>
      <c r="DB25" s="89">
        <f t="shared" si="14"/>
        <v>0</v>
      </c>
      <c r="DC25" s="89">
        <f t="shared" si="15"/>
        <v>0</v>
      </c>
      <c r="DD25" s="89">
        <f t="shared" si="16"/>
        <v>0</v>
      </c>
    </row>
    <row r="26" spans="2:108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  <c r="DB26" s="89">
        <f t="shared" si="14"/>
        <v>0</v>
      </c>
      <c r="DC26" s="89">
        <f t="shared" si="15"/>
        <v>0</v>
      </c>
      <c r="DD26" s="89">
        <f t="shared" si="16"/>
        <v>0</v>
      </c>
    </row>
    <row r="27" spans="2:108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  <c r="DB27" s="89">
        <f t="shared" si="14"/>
        <v>0</v>
      </c>
      <c r="DC27" s="89">
        <f t="shared" si="15"/>
        <v>0</v>
      </c>
      <c r="DD27" s="89">
        <f t="shared" si="16"/>
        <v>0</v>
      </c>
    </row>
    <row r="28" spans="2:108">
      <c r="B28" s="54" t="str">
        <f>B23</f>
        <v/>
      </c>
      <c r="C28" s="52">
        <f>SUM('Section (1)'!C28,'Section (2)'!C28,'Section (3)'!C28,'Section (4)'!C28,'Section (5)'!C28,'Section (6)'!C28,'Section (7)'!C28,'Section (8)'!C28,'Section (9)'!C28,'Section (10)'!C28,'Section (11)'!C28,'Section (12)'!C28,'Section (13)'!C28,'Section (14)'!C28,'Section (15)'!C28,'Section (16)'!C28,'Section (17)'!C28,'Section (18)'!C28,'Section (19)'!C28,'Section (20)'!C28)</f>
        <v>0</v>
      </c>
      <c r="D28" s="52">
        <f>SUM('Section (1)'!D28,'Section (2)'!D28,'Section (3)'!D28,'Section (4)'!D28,'Section (5)'!D28,'Section (6)'!D28,'Section (7)'!D28,'Section (8)'!D28,'Section (9)'!D28,'Section (10)'!D28,'Section (11)'!D28,'Section (12)'!D28,'Section (13)'!D28,'Section (14)'!D28,'Section (15)'!D28,'Section (16)'!D28,'Section (17)'!D28,'Section (18)'!D28,'Section (19)'!D28,'Section (20)'!D28)</f>
        <v>0</v>
      </c>
      <c r="E28" s="52">
        <f>SUM('Section (1)'!E28,'Section (2)'!E28,'Section (3)'!E28,'Section (4)'!E28,'Section (5)'!E28,'Section (6)'!E28,'Section (7)'!E28,'Section (8)'!E28,'Section (9)'!E28,'Section (10)'!E28,'Section (11)'!E28,'Section (12)'!E28,'Section (13)'!E28,'Section (14)'!E28,'Section (15)'!E28,'Section (16)'!E28,'Section (17)'!E28,'Section (18)'!E28,'Section (19)'!E28,'Section (20)'!E28)</f>
        <v>0</v>
      </c>
      <c r="F28" s="52">
        <f>SUM('Section (1)'!F28,'Section (2)'!F28,'Section (3)'!F28,'Section (4)'!F28,'Section (5)'!F28,'Section (6)'!F28,'Section (7)'!F28,'Section (8)'!F28,'Section (9)'!F28,'Section (10)'!F28,'Section (11)'!F28,'Section (12)'!F28,'Section (13)'!F28,'Section (14)'!F28,'Section (15)'!F28,'Section (16)'!F28,'Section (17)'!F28,'Section (18)'!F28,'Section (19)'!F28,'Section (20)'!F28)</f>
        <v>0</v>
      </c>
      <c r="G28" s="52">
        <f>SUM('Section (1)'!G28,'Section (2)'!G28,'Section (3)'!G28,'Section (4)'!G28,'Section (5)'!G28,'Section (6)'!G28,'Section (7)'!G28,'Section (8)'!G28,'Section (9)'!G28,'Section (10)'!G28,'Section (11)'!G28,'Section (12)'!G28,'Section (13)'!G28,'Section (14)'!G28,'Section (15)'!G28,'Section (16)'!G28,'Section (17)'!G28,'Section (18)'!G28,'Section (19)'!G28,'Section (20)'!G28)</f>
        <v>0</v>
      </c>
      <c r="H28" s="52">
        <f>SUM('Section (1)'!H28,'Section (2)'!H28,'Section (3)'!H28,'Section (4)'!H28,'Section (5)'!H28,'Section (6)'!H28,'Section (7)'!H28,'Section (8)'!H28,'Section (9)'!H28,'Section (10)'!H28,'Section (11)'!H28,'Section (12)'!H28,'Section (13)'!H28,'Section (14)'!H28,'Section (15)'!H28,'Section (16)'!H28,'Section (17)'!H28,'Section (18)'!H28,'Section (19)'!H28,'Section (20)'!H28)</f>
        <v>0</v>
      </c>
      <c r="I28" s="52">
        <f>SUM('Section (1)'!I28,'Section (2)'!I28,'Section (3)'!I28,'Section (4)'!I28,'Section (5)'!I28,'Section (6)'!I28,'Section (7)'!I28,'Section (8)'!I28,'Section (9)'!I28,'Section (10)'!I28,'Section (11)'!I28,'Section (12)'!I28,'Section (13)'!I28,'Section (14)'!I28,'Section (15)'!I28,'Section (16)'!I28,'Section (17)'!I28,'Section (18)'!I28,'Section (19)'!I28,'Section (20)'!I28)</f>
        <v>0</v>
      </c>
      <c r="J28" s="52">
        <f>SUM('Section (1)'!J28,'Section (2)'!J28,'Section (3)'!J28,'Section (4)'!J28,'Section (5)'!J28,'Section (6)'!J28,'Section (7)'!J28,'Section (8)'!J28,'Section (9)'!J28,'Section (10)'!J28,'Section (11)'!J28,'Section (12)'!J28,'Section (13)'!J28,'Section (14)'!J28,'Section (15)'!J28,'Section (16)'!J28,'Section (17)'!J28,'Section (18)'!J28,'Section (19)'!J28,'Section (20)'!J28)</f>
        <v>0</v>
      </c>
      <c r="K28" s="52">
        <f>SUM('Section (1)'!K28,'Section (2)'!K28,'Section (3)'!K28,'Section (4)'!K28,'Section (5)'!K28,'Section (6)'!K28,'Section (7)'!K28,'Section (8)'!K28,'Section (9)'!K28,'Section (10)'!K28,'Section (11)'!K28,'Section (12)'!K28,'Section (13)'!K28,'Section (14)'!K28,'Section (15)'!K28,'Section (16)'!K28,'Section (17)'!K28,'Section (18)'!K28,'Section (19)'!K28,'Section (20)'!K28)</f>
        <v>0</v>
      </c>
      <c r="L28" s="52">
        <f>SUM('Section (1)'!L28,'Section (2)'!L28,'Section (3)'!L28,'Section (4)'!L28,'Section (5)'!L28,'Section (6)'!L28,'Section (7)'!L28,'Section (8)'!L28,'Section (9)'!L28,'Section (10)'!L28,'Section (11)'!L28,'Section (12)'!L28,'Section (13)'!L28,'Section (14)'!L28,'Section (15)'!L28,'Section (16)'!L28,'Section (17)'!L28,'Section (18)'!L28,'Section (19)'!L28,'Section (20)'!L28)</f>
        <v>0</v>
      </c>
      <c r="M28" s="52">
        <f>SUM('Section (1)'!M28,'Section (2)'!M28,'Section (3)'!M28,'Section (4)'!M28,'Section (5)'!M28,'Section (6)'!M28,'Section (7)'!M28,'Section (8)'!M28,'Section (9)'!M28,'Section (10)'!M28,'Section (11)'!M28,'Section (12)'!M28,'Section (13)'!M28,'Section (14)'!M28,'Section (15)'!M28,'Section (16)'!M28,'Section (17)'!M28,'Section (18)'!M28,'Section (19)'!M28,'Section (20)'!M28)</f>
        <v>0</v>
      </c>
      <c r="N28" s="52">
        <f>SUM('Section (1)'!N28,'Section (2)'!N28,'Section (3)'!N28,'Section (4)'!N28,'Section (5)'!N28,'Section (6)'!N28,'Section (7)'!N28,'Section (8)'!N28,'Section (9)'!N28,'Section (10)'!N28,'Section (11)'!N28,'Section (12)'!N28,'Section (13)'!N28,'Section (14)'!N28,'Section (15)'!N28,'Section (16)'!N28,'Section (17)'!N28,'Section (18)'!N28,'Section (19)'!N28,'Section (20)'!N28)</f>
        <v>0</v>
      </c>
      <c r="O28" s="52">
        <f>SUM('Section (1)'!O28,'Section (2)'!O28,'Section (3)'!O28,'Section (4)'!O28,'Section (5)'!O28,'Section (6)'!O28,'Section (7)'!O28,'Section (8)'!O28,'Section (9)'!O28,'Section (10)'!O28,'Section (11)'!O28,'Section (12)'!O28,'Section (13)'!O28,'Section (14)'!O28,'Section (15)'!O28,'Section (16)'!O28,'Section (17)'!O28,'Section (18)'!O28,'Section (19)'!O28,'Section (20)'!O28)</f>
        <v>0</v>
      </c>
      <c r="P28" s="52">
        <f>SUM('Section (1)'!P28,'Section (2)'!P28,'Section (3)'!P28,'Section (4)'!P28,'Section (5)'!P28,'Section (6)'!P28,'Section (7)'!P28,'Section (8)'!P28,'Section (9)'!P28,'Section (10)'!P28,'Section (11)'!P28,'Section (12)'!P28,'Section (13)'!P28,'Section (14)'!P28,'Section (15)'!P28,'Section (16)'!P28,'Section (17)'!P28,'Section (18)'!P28,'Section (19)'!P28,'Section (20)'!P28)</f>
        <v>0</v>
      </c>
      <c r="Q28" s="52">
        <f>SUM('Section (1)'!Q28,'Section (2)'!Q28,'Section (3)'!Q28,'Section (4)'!Q28,'Section (5)'!Q28,'Section (6)'!Q28,'Section (7)'!Q28,'Section (8)'!Q28,'Section (9)'!Q28,'Section (10)'!Q28,'Section (11)'!Q28,'Section (12)'!Q28,'Section (13)'!Q28,'Section (14)'!Q28,'Section (15)'!Q28,'Section (16)'!Q28,'Section (17)'!Q28,'Section (18)'!Q28,'Section (19)'!Q28,'Section (20)'!Q28)</f>
        <v>0</v>
      </c>
      <c r="R28" s="52">
        <f>SUM('Section (1)'!R28,'Section (2)'!R28,'Section (3)'!R28,'Section (4)'!R28,'Section (5)'!R28,'Section (6)'!R28,'Section (7)'!R28,'Section (8)'!R28,'Section (9)'!R28,'Section (10)'!R28,'Section (11)'!R28,'Section (12)'!R28,'Section (13)'!R28,'Section (14)'!R28,'Section (15)'!R28,'Section (16)'!R28,'Section (17)'!R28,'Section (18)'!R28,'Section (19)'!R28,'Section (20)'!R28)</f>
        <v>0</v>
      </c>
      <c r="S28" s="36">
        <f>SUM(C28:R28)</f>
        <v>0</v>
      </c>
      <c r="DB28" s="89">
        <f t="shared" si="14"/>
        <v>0</v>
      </c>
      <c r="DC28" s="89">
        <f t="shared" si="15"/>
        <v>0</v>
      </c>
      <c r="DD28" s="89">
        <f t="shared" si="16"/>
        <v>0</v>
      </c>
    </row>
    <row r="29" spans="2:108">
      <c r="DB29" s="89">
        <f t="shared" si="14"/>
        <v>0</v>
      </c>
      <c r="DC29" s="89">
        <f t="shared" si="15"/>
        <v>0</v>
      </c>
      <c r="DD29" s="89">
        <f t="shared" si="16"/>
        <v>0</v>
      </c>
    </row>
    <row r="30" spans="2:108" s="29" customFormat="1">
      <c r="B30" s="60" t="s">
        <v>219</v>
      </c>
      <c r="DB30" s="89">
        <f t="shared" si="14"/>
        <v>0</v>
      </c>
      <c r="DC30" s="89">
        <f t="shared" si="15"/>
        <v>0</v>
      </c>
      <c r="DD30" s="89">
        <f t="shared" si="16"/>
        <v>0</v>
      </c>
    </row>
    <row r="31" spans="2:108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  <c r="DB31" s="89">
        <f t="shared" si="14"/>
        <v>0</v>
      </c>
      <c r="DC31" s="89">
        <f t="shared" si="15"/>
        <v>0</v>
      </c>
      <c r="DD31" s="89">
        <f t="shared" si="16"/>
        <v>0</v>
      </c>
    </row>
    <row r="32" spans="2:108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  <c r="DB32" s="89">
        <f t="shared" si="14"/>
        <v>0</v>
      </c>
      <c r="DC32" s="89">
        <f t="shared" si="15"/>
        <v>0</v>
      </c>
      <c r="DD32" s="89">
        <f t="shared" si="16"/>
        <v>0</v>
      </c>
    </row>
    <row r="33" spans="2:108">
      <c r="B33" s="54" t="str">
        <f>B28</f>
        <v/>
      </c>
      <c r="C33" s="52">
        <f>SUM('Section (1)'!C28,'Section (2)'!C28,'Section (3)'!C28,'Section (4)'!C28,'Section (5)'!C28,'Section (6)'!C28,'Section (7)'!C28,'Section (8)'!C28,'Section (9)'!C28,'Section (10)'!C28,'Section (11)'!C28,'Section (12)'!C28,'Section (13)'!C28,'Section (14)'!C28,'Section (15)'!C28,'Section (16)'!C28,'Section (17)'!C28,'Section (18)'!C28,'Section (19)'!C28,'Section (20)'!C28)</f>
        <v>0</v>
      </c>
      <c r="D33" s="52">
        <f>SUM('Section (1)'!D28,'Section (2)'!D28,'Section (3)'!D28,'Section (4)'!D28,'Section (5)'!D28,'Section (6)'!D28,'Section (7)'!D28,'Section (8)'!D28,'Section (9)'!D28,'Section (10)'!D28,'Section (11)'!D28,'Section (12)'!D28,'Section (13)'!D28,'Section (14)'!D28,'Section (15)'!D28,'Section (16)'!D28,'Section (17)'!D28,'Section (18)'!D28,'Section (19)'!D28,'Section (20)'!D28)</f>
        <v>0</v>
      </c>
      <c r="E33" s="52">
        <f>SUM('Section (1)'!E28,'Section (2)'!E28,'Section (3)'!E28,'Section (4)'!E28,'Section (5)'!E28,'Section (6)'!E28,'Section (7)'!E28,'Section (8)'!E28,'Section (9)'!E28,'Section (10)'!E28,'Section (11)'!E28,'Section (12)'!E28,'Section (13)'!E28,'Section (14)'!E28,'Section (15)'!E28,'Section (16)'!E28,'Section (17)'!E28,'Section (18)'!E28,'Section (19)'!E28,'Section (20)'!E28)</f>
        <v>0</v>
      </c>
      <c r="F33" s="52">
        <f>SUM('Section (1)'!F28,'Section (2)'!F28,'Section (3)'!F28,'Section (4)'!F28,'Section (5)'!F28,'Section (6)'!F28,'Section (7)'!F28,'Section (8)'!F28,'Section (9)'!F28,'Section (10)'!F28,'Section (11)'!F28,'Section (12)'!F28,'Section (13)'!F28,'Section (14)'!F28,'Section (15)'!F28,'Section (16)'!F28,'Section (17)'!F28,'Section (18)'!F28,'Section (19)'!F28,'Section (20)'!F28)</f>
        <v>0</v>
      </c>
      <c r="G33" s="52">
        <f>SUM('Section (1)'!G28,'Section (2)'!G28,'Section (3)'!G28,'Section (4)'!G28,'Section (5)'!G28,'Section (6)'!G28,'Section (7)'!G28,'Section (8)'!G28,'Section (9)'!G28,'Section (10)'!G28,'Section (11)'!G28,'Section (12)'!G28,'Section (13)'!G28,'Section (14)'!G28,'Section (15)'!G28,'Section (16)'!G28,'Section (17)'!G28,'Section (18)'!G28,'Section (19)'!G28,'Section (20)'!G28)</f>
        <v>0</v>
      </c>
      <c r="H33" s="52">
        <f>SUM('Section (1)'!H28,'Section (2)'!H28,'Section (3)'!H28,'Section (4)'!H28,'Section (5)'!H28,'Section (6)'!H28,'Section (7)'!H28,'Section (8)'!H28,'Section (9)'!H28,'Section (10)'!H28,'Section (11)'!H28,'Section (12)'!H28,'Section (13)'!H28,'Section (14)'!H28,'Section (15)'!H28,'Section (16)'!H28,'Section (17)'!H28,'Section (18)'!H28,'Section (19)'!H28,'Section (20)'!H28)</f>
        <v>0</v>
      </c>
      <c r="I33" s="52">
        <f>SUM('Section (1)'!I28,'Section (2)'!I28,'Section (3)'!I28,'Section (4)'!I28,'Section (5)'!I28,'Section (6)'!I28,'Section (7)'!I28,'Section (8)'!I28,'Section (9)'!I28,'Section (10)'!I28,'Section (11)'!I28,'Section (12)'!I28,'Section (13)'!I28,'Section (14)'!I28,'Section (15)'!I28,'Section (16)'!I28,'Section (17)'!I28,'Section (18)'!I28,'Section (19)'!I28,'Section (20)'!I28)</f>
        <v>0</v>
      </c>
      <c r="J33" s="52">
        <f>SUM('Section (1)'!J28,'Section (2)'!J28,'Section (3)'!J28,'Section (4)'!J28,'Section (5)'!J28,'Section (6)'!J28,'Section (7)'!J28,'Section (8)'!J28,'Section (9)'!J28,'Section (10)'!J28,'Section (11)'!J28,'Section (12)'!J28,'Section (13)'!J28,'Section (14)'!J28,'Section (15)'!J28,'Section (16)'!J28,'Section (17)'!J28,'Section (18)'!J28,'Section (19)'!J28,'Section (20)'!J28)</f>
        <v>0</v>
      </c>
      <c r="K33" s="52">
        <f>SUM('Section (1)'!K28,'Section (2)'!K28,'Section (3)'!K28,'Section (4)'!K28,'Section (5)'!K28,'Section (6)'!K28,'Section (7)'!K28,'Section (8)'!K28,'Section (9)'!K28,'Section (10)'!K28,'Section (11)'!K28,'Section (12)'!K28,'Section (13)'!K28,'Section (14)'!K28,'Section (15)'!K28,'Section (16)'!K28,'Section (17)'!K28,'Section (18)'!K28,'Section (19)'!K28,'Section (20)'!K28)</f>
        <v>0</v>
      </c>
      <c r="L33" s="52">
        <f>SUM('Section (1)'!L28,'Section (2)'!L28,'Section (3)'!L28,'Section (4)'!L28,'Section (5)'!L28,'Section (6)'!L28,'Section (7)'!L28,'Section (8)'!L28,'Section (9)'!L28,'Section (10)'!L28,'Section (11)'!L28,'Section (12)'!L28,'Section (13)'!L28,'Section (14)'!L28,'Section (15)'!L28,'Section (16)'!L28,'Section (17)'!L28,'Section (18)'!L28,'Section (19)'!L28,'Section (20)'!L28)</f>
        <v>0</v>
      </c>
      <c r="M33" s="52">
        <f>SUM('Section (1)'!M28,'Section (2)'!M28,'Section (3)'!M28,'Section (4)'!M28,'Section (5)'!M28,'Section (6)'!M28,'Section (7)'!M28,'Section (8)'!M28,'Section (9)'!M28,'Section (10)'!M28,'Section (11)'!M28,'Section (12)'!M28,'Section (13)'!M28,'Section (14)'!M28,'Section (15)'!M28,'Section (16)'!M28,'Section (17)'!M28,'Section (18)'!M28,'Section (19)'!M28,'Section (20)'!M28)</f>
        <v>0</v>
      </c>
      <c r="N33" s="52">
        <f>SUM('Section (1)'!N28,'Section (2)'!N28,'Section (3)'!N28,'Section (4)'!N28,'Section (5)'!N28,'Section (6)'!N28,'Section (7)'!N28,'Section (8)'!N28,'Section (9)'!N28,'Section (10)'!N28,'Section (11)'!N28,'Section (12)'!N28,'Section (13)'!N28,'Section (14)'!N28,'Section (15)'!N28,'Section (16)'!N28,'Section (17)'!N28,'Section (18)'!N28,'Section (19)'!N28,'Section (20)'!N28)</f>
        <v>0</v>
      </c>
      <c r="O33" s="52">
        <f>SUM('Section (1)'!O28,'Section (2)'!O28,'Section (3)'!O28,'Section (4)'!O28,'Section (5)'!O28,'Section (6)'!O28,'Section (7)'!O28,'Section (8)'!O28,'Section (9)'!O28,'Section (10)'!O28,'Section (11)'!O28,'Section (12)'!O28,'Section (13)'!O28,'Section (14)'!O28,'Section (15)'!O28,'Section (16)'!O28,'Section (17)'!O28,'Section (18)'!O28,'Section (19)'!O28,'Section (20)'!O28)</f>
        <v>0</v>
      </c>
      <c r="P33" s="36">
        <f>SUM(C33:O33)</f>
        <v>0</v>
      </c>
      <c r="DB33" s="89">
        <f t="shared" si="14"/>
        <v>0</v>
      </c>
      <c r="DC33" s="89">
        <f t="shared" si="15"/>
        <v>0</v>
      </c>
      <c r="DD33" s="89">
        <f t="shared" si="16"/>
        <v>0</v>
      </c>
    </row>
    <row r="34" spans="2:108">
      <c r="DB34" s="89">
        <f t="shared" si="14"/>
        <v>0</v>
      </c>
      <c r="DC34" s="89">
        <f t="shared" si="15"/>
        <v>0</v>
      </c>
      <c r="DD34" s="89">
        <f t="shared" si="16"/>
        <v>0</v>
      </c>
    </row>
    <row r="35" spans="2:108">
      <c r="DB35" s="89">
        <f t="shared" si="14"/>
        <v>0</v>
      </c>
      <c r="DC35" s="89">
        <f t="shared" si="15"/>
        <v>0</v>
      </c>
      <c r="DD35" s="89">
        <f t="shared" si="16"/>
        <v>0</v>
      </c>
    </row>
    <row r="36" spans="2:108" s="29" customFormat="1">
      <c r="B36" s="61" t="s">
        <v>220</v>
      </c>
      <c r="DB36" s="89">
        <f t="shared" si="14"/>
        <v>0</v>
      </c>
      <c r="DC36" s="89">
        <f t="shared" si="15"/>
        <v>0</v>
      </c>
      <c r="DD36" s="89">
        <f t="shared" si="16"/>
        <v>0</v>
      </c>
    </row>
    <row r="37" spans="2:108" ht="77.5" customHeight="1">
      <c r="B37" s="55" t="s">
        <v>88</v>
      </c>
      <c r="C37" s="56" t="s">
        <v>7</v>
      </c>
      <c r="D37" s="56" t="s">
        <v>8</v>
      </c>
      <c r="E37" s="52" t="s">
        <v>165</v>
      </c>
      <c r="DB37" s="89">
        <f t="shared" si="14"/>
        <v>0</v>
      </c>
      <c r="DC37" s="89">
        <f t="shared" si="15"/>
        <v>0</v>
      </c>
      <c r="DD37" s="89">
        <f t="shared" si="16"/>
        <v>0</v>
      </c>
    </row>
    <row r="38" spans="2:108">
      <c r="B38" s="54" t="str">
        <f>B33</f>
        <v/>
      </c>
      <c r="C38" s="52">
        <f>SUM('Section (1)'!C38,'Section (2)'!C38,'Section (3)'!C38,'Section (4)'!C38,'Section (5)'!C38,'Section (6)'!C38,'Section (7)'!C38,'Section (8)'!C38,'Section (9)'!C38,'Section (10)'!C38,'Section (11)'!C38,'Section (12)'!C38,'Section (13)'!C38,'Section (14)'!C38,'Section (15)'!C38,'Section (16)'!C38,'Section (17)'!C38,'Section (18)'!C38,'Section (19)'!C38,'Section (20)'!C38)</f>
        <v>0</v>
      </c>
      <c r="D38" s="52">
        <f>SUM('Section (1)'!D38,'Section (2)'!D38,'Section (3)'!D38,'Section (4)'!D38,'Section (5)'!D38,'Section (6)'!D38,'Section (7)'!D38,'Section (8)'!D38,'Section (9)'!D38,'Section (10)'!D38,'Section (11)'!D38,'Section (12)'!D38,'Section (13)'!D38,'Section (14)'!D38,'Section (15)'!D38,'Section (16)'!D38,'Section (17)'!D38,'Section (18)'!D38,'Section (19)'!D38,'Section (20)'!D38)</f>
        <v>0</v>
      </c>
      <c r="E38" s="54">
        <f>SUM(C38:D38)</f>
        <v>0</v>
      </c>
      <c r="DB38" s="89">
        <f t="shared" si="14"/>
        <v>0</v>
      </c>
      <c r="DC38" s="89">
        <f t="shared" si="15"/>
        <v>0</v>
      </c>
      <c r="DD38" s="89">
        <f t="shared" si="16"/>
        <v>0</v>
      </c>
    </row>
    <row r="39" spans="2:108">
      <c r="DB39" s="89">
        <f t="shared" si="14"/>
        <v>0</v>
      </c>
      <c r="DC39" s="89">
        <f t="shared" si="15"/>
        <v>0</v>
      </c>
      <c r="DD39" s="89">
        <f t="shared" si="16"/>
        <v>0</v>
      </c>
    </row>
    <row r="40" spans="2:108" s="29" customFormat="1">
      <c r="B40" s="60" t="s">
        <v>221</v>
      </c>
      <c r="DB40" s="89">
        <f t="shared" si="14"/>
        <v>0</v>
      </c>
      <c r="DC40" s="89">
        <f t="shared" si="15"/>
        <v>0</v>
      </c>
      <c r="DD40" s="89">
        <f t="shared" si="16"/>
        <v>0</v>
      </c>
    </row>
    <row r="41" spans="2:108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  <c r="DB41" s="89">
        <f t="shared" si="14"/>
        <v>0</v>
      </c>
      <c r="DC41" s="89">
        <f t="shared" si="15"/>
        <v>0</v>
      </c>
      <c r="DD41" s="89">
        <f t="shared" si="16"/>
        <v>0</v>
      </c>
    </row>
    <row r="42" spans="2:108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  <c r="DB42" s="89">
        <f t="shared" si="14"/>
        <v>0</v>
      </c>
      <c r="DC42" s="89">
        <f t="shared" si="15"/>
        <v>0</v>
      </c>
      <c r="DD42" s="89">
        <f t="shared" si="16"/>
        <v>0</v>
      </c>
    </row>
    <row r="43" spans="2:108">
      <c r="B43" s="54" t="str">
        <f>B38</f>
        <v/>
      </c>
      <c r="C43" s="52">
        <f>SUM('Section (1)'!C43,'Section (2)'!C43,'Section (3)'!C43,'Section (4)'!C43,'Section (5)'!C43,'Section (6)'!C43,'Section (7)'!C43,'Section (8)'!C43,'Section (9)'!C43,'Section (10)'!C43,'Section (11)'!C43,'Section (12)'!C43,'Section (13)'!C43,'Section (14)'!C43,'Section (15)'!C43,'Section (16)'!C43,'Section (17)'!C43,'Section (18)'!C43,'Section (19)'!C43,'Section (20)'!C43)</f>
        <v>0</v>
      </c>
      <c r="D43" s="52">
        <f>SUM('Section (1)'!D43,'Section (2)'!D43,'Section (3)'!D43,'Section (4)'!D43,'Section (5)'!D43,'Section (6)'!D43,'Section (7)'!D43,'Section (8)'!D43,'Section (9)'!D43,'Section (10)'!D43,'Section (11)'!D43,'Section (12)'!D43,'Section (13)'!D43,'Section (14)'!D43,'Section (15)'!D43,'Section (16)'!D43,'Section (17)'!D43,'Section (18)'!D43,'Section (19)'!D43,'Section (20)'!D43)</f>
        <v>0</v>
      </c>
      <c r="E43" s="52">
        <f>SUM('Section (1)'!E43,'Section (2)'!E43,'Section (3)'!E43,'Section (4)'!E43,'Section (5)'!E43,'Section (6)'!E43,'Section (7)'!E43,'Section (8)'!E43,'Section (9)'!E43,'Section (10)'!E43,'Section (11)'!E43,'Section (12)'!E43,'Section (13)'!E43,'Section (14)'!E43,'Section (15)'!E43,'Section (16)'!E43,'Section (17)'!E43,'Section (18)'!E43,'Section (19)'!E43,'Section (20)'!E43)</f>
        <v>0</v>
      </c>
      <c r="F43" s="52">
        <f>SUM('Section (1)'!F43,'Section (2)'!F43,'Section (3)'!F43,'Section (4)'!F43,'Section (5)'!F43,'Section (6)'!F43,'Section (7)'!F43,'Section (8)'!F43,'Section (9)'!F43,'Section (10)'!F43,'Section (11)'!F43,'Section (12)'!F43,'Section (13)'!F43,'Section (14)'!F43,'Section (15)'!F43,'Section (16)'!F43,'Section (17)'!F43,'Section (18)'!F43,'Section (19)'!F43,'Section (20)'!F43)</f>
        <v>0</v>
      </c>
      <c r="G43" s="52">
        <f>SUM('Section (1)'!G43,'Section (2)'!G43,'Section (3)'!G43,'Section (4)'!G43,'Section (5)'!G43,'Section (6)'!G43,'Section (7)'!G43,'Section (8)'!G43,'Section (9)'!G43,'Section (10)'!G43,'Section (11)'!G43,'Section (12)'!G43,'Section (13)'!G43,'Section (14)'!G43,'Section (15)'!G43,'Section (16)'!G43,'Section (17)'!G43,'Section (18)'!G43,'Section (19)'!G43,'Section (20)'!G43)</f>
        <v>0</v>
      </c>
      <c r="H43" s="52">
        <f>SUM('Section (1)'!H43,'Section (2)'!H43,'Section (3)'!H43,'Section (4)'!H43,'Section (5)'!H43,'Section (6)'!H43,'Section (7)'!H43,'Section (8)'!H43,'Section (9)'!H43,'Section (10)'!H43,'Section (11)'!H43,'Section (12)'!H43,'Section (13)'!H43,'Section (14)'!H43,'Section (15)'!H43,'Section (16)'!H43,'Section (17)'!H43,'Section (18)'!H43,'Section (19)'!H43,'Section (20)'!H43)</f>
        <v>0</v>
      </c>
      <c r="I43" s="52">
        <f>SUM('Section (1)'!I43,'Section (2)'!I43,'Section (3)'!I43,'Section (4)'!I43,'Section (5)'!I43,'Section (6)'!I43,'Section (7)'!I43,'Section (8)'!I43,'Section (9)'!I43,'Section (10)'!I43,'Section (11)'!I43,'Section (12)'!I43,'Section (13)'!I43,'Section (14)'!I43,'Section (15)'!I43,'Section (16)'!I43,'Section (17)'!I43,'Section (18)'!I43,'Section (19)'!I43,'Section (20)'!I43)</f>
        <v>0</v>
      </c>
      <c r="J43" s="52">
        <f>SUM('Section (1)'!J43,'Section (2)'!J43,'Section (3)'!J43,'Section (4)'!J43,'Section (5)'!J43,'Section (6)'!J43,'Section (7)'!J43,'Section (8)'!J43,'Section (9)'!J43,'Section (10)'!J43,'Section (11)'!J43,'Section (12)'!J43,'Section (13)'!J43,'Section (14)'!J43,'Section (15)'!J43,'Section (16)'!J43,'Section (17)'!J43,'Section (18)'!J43,'Section (19)'!J43,'Section (20)'!J43)</f>
        <v>0</v>
      </c>
      <c r="K43" s="52">
        <f>SUM('Section (1)'!K43,'Section (2)'!K43,'Section (3)'!K43,'Section (4)'!K43,'Section (5)'!K43,'Section (6)'!K43,'Section (7)'!K43,'Section (8)'!K43,'Section (9)'!K43,'Section (10)'!K43,'Section (11)'!K43,'Section (12)'!K43,'Section (13)'!K43,'Section (14)'!K43,'Section (15)'!K43,'Section (16)'!K43,'Section (17)'!K43,'Section (18)'!K43,'Section (19)'!K43,'Section (20)'!K43)</f>
        <v>0</v>
      </c>
      <c r="L43" s="52">
        <f>SUM('Section (1)'!L43,'Section (2)'!L43,'Section (3)'!L43,'Section (4)'!L43,'Section (5)'!L43,'Section (6)'!L43,'Section (7)'!L43,'Section (8)'!L43,'Section (9)'!L43,'Section (10)'!L43,'Section (11)'!L43,'Section (12)'!L43,'Section (13)'!L43,'Section (14)'!L43,'Section (15)'!L43,'Section (16)'!L43,'Section (17)'!L43,'Section (18)'!L43,'Section (19)'!L43,'Section (20)'!L43)</f>
        <v>0</v>
      </c>
      <c r="M43" s="36">
        <f>SUM(C43:L43)</f>
        <v>0</v>
      </c>
      <c r="DB43" s="89">
        <f t="shared" si="14"/>
        <v>0</v>
      </c>
      <c r="DC43" s="89">
        <f t="shared" si="15"/>
        <v>0</v>
      </c>
      <c r="DD43" s="89">
        <f t="shared" si="16"/>
        <v>0</v>
      </c>
    </row>
    <row r="44" spans="2:108" s="29" customFormat="1">
      <c r="B44" s="50"/>
      <c r="C44" s="64"/>
      <c r="D44" s="64"/>
      <c r="E44" s="65"/>
      <c r="DB44" s="89">
        <f t="shared" si="14"/>
        <v>0</v>
      </c>
      <c r="DC44" s="89">
        <f t="shared" si="15"/>
        <v>0</v>
      </c>
      <c r="DD44" s="89">
        <f t="shared" si="16"/>
        <v>0</v>
      </c>
    </row>
    <row r="45" spans="2:108" s="29" customFormat="1">
      <c r="B45" s="60" t="s">
        <v>222</v>
      </c>
      <c r="C45" s="64"/>
      <c r="D45" s="64"/>
      <c r="E45" s="65"/>
      <c r="DB45" s="89">
        <f t="shared" si="14"/>
        <v>0</v>
      </c>
      <c r="DC45" s="89">
        <f t="shared" si="15"/>
        <v>0</v>
      </c>
      <c r="DD45" s="89">
        <f t="shared" si="16"/>
        <v>0</v>
      </c>
    </row>
    <row r="46" spans="2:108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  <c r="DB46" s="89">
        <f t="shared" si="14"/>
        <v>0</v>
      </c>
      <c r="DC46" s="89">
        <f t="shared" si="15"/>
        <v>0</v>
      </c>
      <c r="DD46" s="89">
        <f t="shared" si="16"/>
        <v>0</v>
      </c>
    </row>
    <row r="47" spans="2:108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  <c r="DB47" s="89">
        <f t="shared" si="14"/>
        <v>0</v>
      </c>
      <c r="DC47" s="89">
        <f t="shared" si="15"/>
        <v>0</v>
      </c>
      <c r="DD47" s="89">
        <f t="shared" si="16"/>
        <v>0</v>
      </c>
    </row>
    <row r="48" spans="2:108">
      <c r="B48" s="54" t="str">
        <f>B43</f>
        <v/>
      </c>
      <c r="C48" s="52">
        <f>SUM('Section (1)'!C48,'Section (2)'!C48,'Section (3)'!C48,'Section (4)'!C48,'Section (5)'!C48,'Section (6)'!C48,'Section (7)'!C48,'Section (8)'!C48,'Section (9)'!C48,'Section (10)'!C48,'Section (11)'!C48,'Section (12)'!C48,'Section (13)'!C48,'Section (14)'!C48,'Section (15)'!C48,'Section (16)'!C48,'Section (17)'!C48,'Section (18)'!C48,'Section (19)'!C48,'Section (20)'!C48)</f>
        <v>0</v>
      </c>
      <c r="D48" s="52">
        <f>SUM('Section (1)'!D48,'Section (2)'!D48,'Section (3)'!D48,'Section (4)'!D48,'Section (5)'!D48,'Section (6)'!D48,'Section (7)'!D48,'Section (8)'!D48,'Section (9)'!D48,'Section (10)'!D48,'Section (11)'!D48,'Section (12)'!D48,'Section (13)'!D48,'Section (14)'!D48,'Section (15)'!D48,'Section (16)'!D48,'Section (17)'!D48,'Section (18)'!D48,'Section (19)'!D48,'Section (20)'!D48)</f>
        <v>0</v>
      </c>
      <c r="E48" s="52">
        <f>SUM('Section (1)'!E48,'Section (2)'!E48,'Section (3)'!E48,'Section (4)'!E48,'Section (5)'!E48,'Section (6)'!E48,'Section (7)'!E48,'Section (8)'!E48,'Section (9)'!E48,'Section (10)'!E48,'Section (11)'!E48,'Section (12)'!E48,'Section (13)'!E48,'Section (14)'!E48,'Section (15)'!E48,'Section (16)'!E48,'Section (17)'!E48,'Section (18)'!E48,'Section (19)'!E48,'Section (20)'!E48)</f>
        <v>0</v>
      </c>
      <c r="F48" s="52">
        <f>SUM('Section (1)'!F48,'Section (2)'!F48,'Section (3)'!F48,'Section (4)'!F48,'Section (5)'!F48,'Section (6)'!F48,'Section (7)'!F48,'Section (8)'!F48,'Section (9)'!F48,'Section (10)'!F48,'Section (11)'!F48,'Section (12)'!F48,'Section (13)'!F48,'Section (14)'!F48,'Section (15)'!F48,'Section (16)'!F48,'Section (17)'!F48,'Section (18)'!F48,'Section (19)'!F48,'Section (20)'!F48)</f>
        <v>0</v>
      </c>
      <c r="G48" s="52">
        <f>SUM('Section (1)'!G48,'Section (2)'!G48,'Section (3)'!G48,'Section (4)'!G48,'Section (5)'!G48,'Section (6)'!G48,'Section (7)'!G48,'Section (8)'!G48,'Section (9)'!G48,'Section (10)'!G48,'Section (11)'!G48,'Section (12)'!G48,'Section (13)'!G48,'Section (14)'!G48,'Section (15)'!G48,'Section (16)'!G48,'Section (17)'!G48,'Section (18)'!G48,'Section (19)'!G48,'Section (20)'!G48)</f>
        <v>0</v>
      </c>
      <c r="H48" s="52">
        <f>SUM('Section (1)'!H48,'Section (2)'!H48,'Section (3)'!H48,'Section (4)'!H48,'Section (5)'!H48,'Section (6)'!H48,'Section (7)'!H48,'Section (8)'!H48,'Section (9)'!H48,'Section (10)'!H48,'Section (11)'!H48,'Section (12)'!H48,'Section (13)'!H48,'Section (14)'!H48,'Section (15)'!H48,'Section (16)'!H48,'Section (17)'!H48,'Section (18)'!H48,'Section (19)'!H48,'Section (20)'!H48)</f>
        <v>0</v>
      </c>
      <c r="I48" s="52">
        <f>SUM('Section (1)'!I48,'Section (2)'!I48,'Section (3)'!I48,'Section (4)'!I48,'Section (5)'!I48,'Section (6)'!I48,'Section (7)'!I48,'Section (8)'!I48,'Section (9)'!I48,'Section (10)'!I48,'Section (11)'!I48,'Section (12)'!I48,'Section (13)'!I48,'Section (14)'!I48,'Section (15)'!I48,'Section (16)'!I48,'Section (17)'!I48,'Section (18)'!I48,'Section (19)'!I48,'Section (20)'!I48)</f>
        <v>0</v>
      </c>
      <c r="J48" s="52">
        <f>SUM('Section (1)'!J48,'Section (2)'!J48,'Section (3)'!J48,'Section (4)'!J48,'Section (5)'!J48,'Section (6)'!J48,'Section (7)'!J48,'Section (8)'!J48,'Section (9)'!J48,'Section (10)'!J48,'Section (11)'!J48,'Section (12)'!J48,'Section (13)'!J48,'Section (14)'!J48,'Section (15)'!J48,'Section (16)'!J48,'Section (17)'!J48,'Section (18)'!J48,'Section (19)'!J48,'Section (20)'!J48)</f>
        <v>0</v>
      </c>
      <c r="K48" s="52">
        <f>SUM('Section (1)'!K48,'Section (2)'!K48,'Section (3)'!K48,'Section (4)'!K48,'Section (5)'!K48,'Section (6)'!K48,'Section (7)'!K48,'Section (8)'!K48,'Section (9)'!K48,'Section (10)'!K48,'Section (11)'!K48,'Section (12)'!K48,'Section (13)'!K48,'Section (14)'!K48,'Section (15)'!K48,'Section (16)'!K48,'Section (17)'!K48,'Section (18)'!K48,'Section (19)'!K48,'Section (20)'!K48)</f>
        <v>0</v>
      </c>
      <c r="L48" s="52">
        <f>SUM('Section (1)'!L48,'Section (2)'!L48,'Section (3)'!L48,'Section (4)'!L48,'Section (5)'!L48,'Section (6)'!L48,'Section (7)'!L48,'Section (8)'!L48,'Section (9)'!L48,'Section (10)'!L48,'Section (11)'!L48,'Section (12)'!L48,'Section (13)'!L48,'Section (14)'!L48,'Section (15)'!L48,'Section (16)'!L48,'Section (17)'!L48,'Section (18)'!L48,'Section (19)'!L48,'Section (20)'!L48)</f>
        <v>0</v>
      </c>
      <c r="M48" s="52">
        <f>SUM('Section (1)'!M48,'Section (2)'!M48,'Section (3)'!M48,'Section (4)'!M48,'Section (5)'!M48,'Section (6)'!M48,'Section (7)'!M48,'Section (8)'!M48,'Section (9)'!M48,'Section (10)'!M48,'Section (11)'!M48,'Section (12)'!M48,'Section (13)'!M48,'Section (14)'!M48,'Section (15)'!M48,'Section (16)'!M48,'Section (17)'!M48,'Section (18)'!M48,'Section (19)'!M48,'Section (20)'!M48)</f>
        <v>0</v>
      </c>
      <c r="N48" s="52">
        <f>SUM('Section (1)'!N48,'Section (2)'!N48,'Section (3)'!N48,'Section (4)'!N48,'Section (5)'!N48,'Section (6)'!N48,'Section (7)'!N48,'Section (8)'!N48,'Section (9)'!N48,'Section (10)'!N48,'Section (11)'!N48,'Section (12)'!N48,'Section (13)'!N48,'Section (14)'!N48,'Section (15)'!N48,'Section (16)'!N48,'Section (17)'!N48,'Section (18)'!N48,'Section (19)'!N48,'Section (20)'!N48)</f>
        <v>0</v>
      </c>
      <c r="O48" s="54">
        <f>SUM(C48:N48)</f>
        <v>0</v>
      </c>
      <c r="DB48" s="89">
        <f t="shared" si="14"/>
        <v>0</v>
      </c>
      <c r="DC48" s="89">
        <f t="shared" si="15"/>
        <v>0</v>
      </c>
      <c r="DD48" s="89">
        <f t="shared" si="16"/>
        <v>0</v>
      </c>
    </row>
    <row r="49" spans="2:108">
      <c r="DB49" s="89">
        <f t="shared" si="14"/>
        <v>0</v>
      </c>
      <c r="DC49" s="89">
        <f t="shared" si="15"/>
        <v>0</v>
      </c>
      <c r="DD49" s="89">
        <f t="shared" si="16"/>
        <v>0</v>
      </c>
    </row>
    <row r="50" spans="2:108" s="29" customFormat="1" ht="14.5" customHeight="1">
      <c r="B50" s="67" t="s">
        <v>223</v>
      </c>
      <c r="C50" s="68"/>
      <c r="D50" s="68"/>
      <c r="E50" s="68"/>
      <c r="F50" s="68"/>
      <c r="G50" s="68"/>
      <c r="H50" s="68"/>
      <c r="DB50" s="89">
        <f t="shared" si="14"/>
        <v>0</v>
      </c>
      <c r="DC50" s="89">
        <f t="shared" si="15"/>
        <v>0</v>
      </c>
      <c r="DD50" s="89">
        <f t="shared" si="16"/>
        <v>0</v>
      </c>
    </row>
    <row r="51" spans="2:108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  <c r="DB51" s="89">
        <f t="shared" si="14"/>
        <v>0</v>
      </c>
      <c r="DC51" s="89">
        <f t="shared" si="15"/>
        <v>0</v>
      </c>
      <c r="DD51" s="89">
        <f t="shared" si="16"/>
        <v>0</v>
      </c>
    </row>
    <row r="52" spans="2:108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  <c r="DB52" s="89">
        <f t="shared" si="14"/>
        <v>0</v>
      </c>
      <c r="DC52" s="89">
        <f t="shared" si="15"/>
        <v>0</v>
      </c>
      <c r="DD52" s="89">
        <f t="shared" si="16"/>
        <v>0</v>
      </c>
    </row>
    <row r="53" spans="2:108">
      <c r="B53" s="54" t="str">
        <f>B48</f>
        <v/>
      </c>
      <c r="C53" s="52">
        <f>SUM('Section (1)'!C53,'Section (2)'!C53,'Section (3)'!C53,'Section (4)'!C53,'Section (5)'!C53,'Section (6)'!C53,'Section (7)'!C53,'Section (8)'!C53,'Section (9)'!C53,'Section (10)'!C53,'Section (11)'!C53,'Section (12)'!C53,'Section (13)'!C53,'Section (14)'!C53,'Section (15)'!C53,'Section (16)'!C53,'Section (17)'!C53,'Section (18)'!C53,'Section (19)'!C53,'Section (20)'!C53)</f>
        <v>0</v>
      </c>
      <c r="D53" s="52">
        <f>SUM('Section (1)'!D53,'Section (2)'!D53,'Section (3)'!D53,'Section (4)'!D53,'Section (5)'!D53,'Section (6)'!D53,'Section (7)'!D53,'Section (8)'!D53,'Section (9)'!D53,'Section (10)'!D53,'Section (11)'!D53,'Section (12)'!D53,'Section (13)'!D53,'Section (14)'!D53,'Section (15)'!D53,'Section (16)'!D53,'Section (17)'!D53,'Section (18)'!D53,'Section (19)'!D53,'Section (20)'!D53)</f>
        <v>0</v>
      </c>
      <c r="E53" s="52">
        <f>SUM('Section (1)'!E53,'Section (2)'!E53,'Section (3)'!E53,'Section (4)'!E53,'Section (5)'!E53,'Section (6)'!E53,'Section (7)'!E53,'Section (8)'!E53,'Section (9)'!E53,'Section (10)'!E53,'Section (11)'!E53,'Section (12)'!E53,'Section (13)'!E53,'Section (14)'!E53,'Section (15)'!E53,'Section (16)'!E53,'Section (17)'!E53,'Section (18)'!E53,'Section (19)'!E53,'Section (20)'!E53)</f>
        <v>0</v>
      </c>
      <c r="F53" s="52">
        <f>SUM('Section (1)'!F53,'Section (2)'!F53,'Section (3)'!F53,'Section (4)'!F53,'Section (5)'!F53,'Section (6)'!F53,'Section (7)'!F53,'Section (8)'!F53,'Section (9)'!F53,'Section (10)'!F53,'Section (11)'!F53,'Section (12)'!F53,'Section (13)'!F53,'Section (14)'!F53,'Section (15)'!F53,'Section (16)'!F53,'Section (17)'!F53,'Section (18)'!F53,'Section (19)'!F53,'Section (20)'!F53)</f>
        <v>0</v>
      </c>
      <c r="G53" s="52">
        <f>SUM('Section (1)'!G53,'Section (2)'!G53,'Section (3)'!G53,'Section (4)'!G53,'Section (5)'!G53,'Section (6)'!G53,'Section (7)'!G53,'Section (8)'!G53,'Section (9)'!G53,'Section (10)'!G53,'Section (11)'!G53,'Section (12)'!G53,'Section (13)'!G53,'Section (14)'!G53,'Section (15)'!G53,'Section (16)'!G53,'Section (17)'!G53,'Section (18)'!G53,'Section (19)'!G53,'Section (20)'!G53)</f>
        <v>0</v>
      </c>
      <c r="H53" s="52">
        <f>SUM('Section (1)'!H53,'Section (2)'!H53,'Section (3)'!H53,'Section (4)'!H53,'Section (5)'!H53,'Section (6)'!H53,'Section (7)'!H53,'Section (8)'!H53,'Section (9)'!H53,'Section (10)'!H53,'Section (11)'!H53,'Section (12)'!H53,'Section (13)'!H53,'Section (14)'!H53,'Section (15)'!H53,'Section (16)'!H53,'Section (17)'!H53,'Section (18)'!H53,'Section (19)'!H53,'Section (20)'!H53)</f>
        <v>0</v>
      </c>
      <c r="I53" s="52">
        <f>SUM('Section (1)'!I53,'Section (2)'!I53,'Section (3)'!I53,'Section (4)'!I53,'Section (5)'!I53,'Section (6)'!I53,'Section (7)'!I53,'Section (8)'!I53,'Section (9)'!I53,'Section (10)'!I53,'Section (11)'!I53,'Section (12)'!I53,'Section (13)'!I53,'Section (14)'!I53,'Section (15)'!I53,'Section (16)'!I53,'Section (17)'!I53,'Section (18)'!I53,'Section (19)'!I53,'Section (20)'!I53)</f>
        <v>0</v>
      </c>
      <c r="J53" s="52">
        <f>SUM('Section (1)'!J53,'Section (2)'!J53,'Section (3)'!J53,'Section (4)'!J53,'Section (5)'!J53,'Section (6)'!J53,'Section (7)'!J53,'Section (8)'!J53,'Section (9)'!J53,'Section (10)'!J53,'Section (11)'!J53,'Section (12)'!J53,'Section (13)'!J53,'Section (14)'!J53,'Section (15)'!J53,'Section (16)'!J53,'Section (17)'!J53,'Section (18)'!J53,'Section (19)'!J53,'Section (20)'!J53)</f>
        <v>0</v>
      </c>
      <c r="K53" s="52">
        <f>SUM('Section (1)'!K53,'Section (2)'!K53,'Section (3)'!K53,'Section (4)'!K53,'Section (5)'!K53,'Section (6)'!K53,'Section (7)'!K53,'Section (8)'!K53,'Section (9)'!K53,'Section (10)'!K53,'Section (11)'!K53,'Section (12)'!K53,'Section (13)'!K53,'Section (14)'!K53,'Section (15)'!K53,'Section (16)'!K53,'Section (17)'!K53,'Section (18)'!K53,'Section (19)'!K53,'Section (20)'!K53)</f>
        <v>0</v>
      </c>
      <c r="L53" s="52">
        <f>SUM('Section (1)'!L53,'Section (2)'!L53,'Section (3)'!L53,'Section (4)'!L53,'Section (5)'!L53,'Section (6)'!L53,'Section (7)'!L53,'Section (8)'!L53,'Section (9)'!L53,'Section (10)'!L53,'Section (11)'!L53,'Section (12)'!L53,'Section (13)'!L53,'Section (14)'!L53,'Section (15)'!L53,'Section (16)'!L53,'Section (17)'!L53,'Section (18)'!L53,'Section (19)'!L53,'Section (20)'!L53)</f>
        <v>0</v>
      </c>
      <c r="M53" s="52">
        <f>SUM('Section (1)'!M53,'Section (2)'!M53,'Section (3)'!M53,'Section (4)'!M53,'Section (5)'!M53,'Section (6)'!M53,'Section (7)'!M53,'Section (8)'!M53,'Section (9)'!M53,'Section (10)'!M53,'Section (11)'!M53,'Section (12)'!M53,'Section (13)'!M53,'Section (14)'!M53,'Section (15)'!M53,'Section (16)'!M53,'Section (17)'!M53,'Section (18)'!M53,'Section (19)'!M53,'Section (20)'!M53)</f>
        <v>0</v>
      </c>
      <c r="N53" s="52">
        <f>SUM('Section (1)'!N53,'Section (2)'!N53,'Section (3)'!N53,'Section (4)'!N53,'Section (5)'!N53,'Section (6)'!N53,'Section (7)'!N53,'Section (8)'!N53,'Section (9)'!N53,'Section (10)'!N53,'Section (11)'!N53,'Section (12)'!N53,'Section (13)'!N53,'Section (14)'!N53,'Section (15)'!N53,'Section (16)'!N53,'Section (17)'!N53,'Section (18)'!N53,'Section (19)'!N53,'Section (20)'!N53)</f>
        <v>0</v>
      </c>
      <c r="O53" s="52">
        <f>SUM('Section (1)'!O53,'Section (2)'!O53,'Section (3)'!O53,'Section (4)'!O53,'Section (5)'!O53,'Section (6)'!O53,'Section (7)'!O53,'Section (8)'!O53,'Section (9)'!O53,'Section (10)'!O53,'Section (11)'!O53,'Section (12)'!O53,'Section (13)'!O53,'Section (14)'!O53,'Section (15)'!O53,'Section (16)'!O53,'Section (17)'!O53,'Section (18)'!O53,'Section (19)'!O53,'Section (20)'!O53)</f>
        <v>0</v>
      </c>
      <c r="P53" s="52">
        <f>SUM('Section (1)'!P53,'Section (2)'!P53,'Section (3)'!P53,'Section (4)'!P53,'Section (5)'!P53,'Section (6)'!P53,'Section (7)'!P53,'Section (8)'!P53,'Section (9)'!P53,'Section (10)'!P53,'Section (11)'!P53,'Section (12)'!P53,'Section (13)'!P53,'Section (14)'!P53,'Section (15)'!P53,'Section (16)'!P53,'Section (17)'!P53,'Section (18)'!P53,'Section (19)'!P53,'Section (20)'!P53)</f>
        <v>0</v>
      </c>
      <c r="Q53" s="52">
        <f>SUM('Section (1)'!Q53,'Section (2)'!Q53,'Section (3)'!Q53,'Section (4)'!Q53,'Section (5)'!Q53,'Section (6)'!Q53,'Section (7)'!Q53,'Section (8)'!Q53,'Section (9)'!Q53,'Section (10)'!Q53,'Section (11)'!Q53,'Section (12)'!Q53,'Section (13)'!Q53,'Section (14)'!Q53,'Section (15)'!Q53,'Section (16)'!Q53,'Section (17)'!Q53,'Section (18)'!Q53,'Section (19)'!Q53,'Section (20)'!Q53)</f>
        <v>0</v>
      </c>
      <c r="R53" s="52">
        <f>SUM('Section (1)'!R53,'Section (2)'!R53,'Section (3)'!R53,'Section (4)'!R53,'Section (5)'!R53,'Section (6)'!R53,'Section (7)'!R53,'Section (8)'!R53,'Section (9)'!R53,'Section (10)'!R53,'Section (11)'!R53,'Section (12)'!R53,'Section (13)'!R53,'Section (14)'!R53,'Section (15)'!R53,'Section (16)'!R53,'Section (17)'!R53,'Section (18)'!R53,'Section (19)'!R53,'Section (20)'!R53)</f>
        <v>0</v>
      </c>
      <c r="S53" s="52">
        <f>SUM('Section (1)'!S53,'Section (2)'!S53,'Section (3)'!S53,'Section (4)'!S53,'Section (5)'!S53,'Section (6)'!S53,'Section (7)'!S53,'Section (8)'!S53,'Section (9)'!S53,'Section (10)'!S53,'Section (11)'!S53,'Section (12)'!S53,'Section (13)'!S53,'Section (14)'!S53,'Section (15)'!S53,'Section (16)'!S53,'Section (17)'!S53,'Section (18)'!S53,'Section (19)'!S53,'Section (20)'!S53)</f>
        <v>0</v>
      </c>
      <c r="T53" s="52">
        <f>SUM('Section (1)'!T53,'Section (2)'!T53,'Section (3)'!T53,'Section (4)'!T53,'Section (5)'!T53,'Section (6)'!T53,'Section (7)'!T53,'Section (8)'!T53,'Section (9)'!T53,'Section (10)'!T53,'Section (11)'!T53,'Section (12)'!T53,'Section (13)'!T53,'Section (14)'!T53,'Section (15)'!T53,'Section (16)'!T53,'Section (17)'!T53,'Section (18)'!T53,'Section (19)'!T53,'Section (20)'!T53)</f>
        <v>0</v>
      </c>
      <c r="U53" s="52">
        <f>SUM('Section (1)'!U53,'Section (2)'!U53,'Section (3)'!U53,'Section (4)'!U53,'Section (5)'!U53,'Section (6)'!U53,'Section (7)'!U53,'Section (8)'!U53,'Section (9)'!U53,'Section (10)'!U53,'Section (11)'!U53,'Section (12)'!U53,'Section (13)'!U53,'Section (14)'!U53,'Section (15)'!U53,'Section (16)'!U53,'Section (17)'!U53,'Section (18)'!U53,'Section (19)'!U53,'Section (20)'!U53)</f>
        <v>0</v>
      </c>
      <c r="V53" s="52">
        <f>SUM('Section (1)'!V53,'Section (2)'!V53,'Section (3)'!V53,'Section (4)'!V53,'Section (5)'!V53,'Section (6)'!V53,'Section (7)'!V53,'Section (8)'!V53,'Section (9)'!V53,'Section (10)'!V53,'Section (11)'!V53,'Section (12)'!V53,'Section (13)'!V53,'Section (14)'!V53,'Section (15)'!V53,'Section (16)'!V53,'Section (17)'!V53,'Section (18)'!V53,'Section (19)'!V53,'Section (20)'!V53)</f>
        <v>0</v>
      </c>
      <c r="W53" s="52">
        <f>SUM('Section (1)'!W53,'Section (2)'!W53,'Section (3)'!W53,'Section (4)'!W53,'Section (5)'!W53,'Section (6)'!W53,'Section (7)'!W53,'Section (8)'!W53,'Section (9)'!W53,'Section (10)'!W53,'Section (11)'!W53,'Section (12)'!W53,'Section (13)'!W53,'Section (14)'!W53,'Section (15)'!W53,'Section (16)'!W53,'Section (17)'!W53,'Section (18)'!W53,'Section (19)'!W53,'Section (20)'!W53)</f>
        <v>0</v>
      </c>
      <c r="X53" s="52">
        <f>SUM('Section (1)'!X53,'Section (2)'!X53,'Section (3)'!X53,'Section (4)'!X53,'Section (5)'!X53,'Section (6)'!X53,'Section (7)'!X53,'Section (8)'!X53,'Section (9)'!X53,'Section (10)'!X53,'Section (11)'!X53,'Section (12)'!X53,'Section (13)'!X53,'Section (14)'!X53,'Section (15)'!X53,'Section (16)'!X53,'Section (17)'!X53,'Section (18)'!X53,'Section (19)'!X53,'Section (20)'!X53)</f>
        <v>0</v>
      </c>
      <c r="Y53" s="52">
        <f>SUM('Section (1)'!Y53,'Section (2)'!Y53,'Section (3)'!Y53,'Section (4)'!Y53,'Section (5)'!Y53,'Section (6)'!Y53,'Section (7)'!Y53,'Section (8)'!Y53,'Section (9)'!Y53,'Section (10)'!Y53,'Section (11)'!Y53,'Section (12)'!Y53,'Section (13)'!Y53,'Section (14)'!Y53,'Section (15)'!Y53,'Section (16)'!Y53,'Section (17)'!Y53,'Section (18)'!Y53,'Section (19)'!Y53,'Section (20)'!Y53)</f>
        <v>0</v>
      </c>
      <c r="Z53" s="52">
        <f>SUM('Section (1)'!Z53,'Section (2)'!Z53,'Section (3)'!Z53,'Section (4)'!Z53,'Section (5)'!Z53,'Section (6)'!Z53,'Section (7)'!Z53,'Section (8)'!Z53,'Section (9)'!Z53,'Section (10)'!Z53,'Section (11)'!Z53,'Section (12)'!Z53,'Section (13)'!Z53,'Section (14)'!Z53,'Section (15)'!Z53,'Section (16)'!Z53,'Section (17)'!Z53,'Section (18)'!Z53,'Section (19)'!Z53,'Section (20)'!Z53)</f>
        <v>0</v>
      </c>
      <c r="AA53" s="52">
        <f>SUM('Section (1)'!AA53,'Section (2)'!AA53,'Section (3)'!AA53,'Section (4)'!AA53,'Section (5)'!AA53,'Section (6)'!AA53,'Section (7)'!AA53,'Section (8)'!AA53,'Section (9)'!AA53,'Section (10)'!AA53,'Section (11)'!AA53,'Section (12)'!AA53,'Section (13)'!AA53,'Section (14)'!AA53,'Section (15)'!AA53,'Section (16)'!AA53,'Section (17)'!AA53,'Section (18)'!AA53,'Section (19)'!AA53,'Section (20)'!AA53)</f>
        <v>0</v>
      </c>
      <c r="AB53" s="52">
        <f>SUM('Section (1)'!AB53,'Section (2)'!AB53,'Section (3)'!AB53,'Section (4)'!AB53,'Section (5)'!AB53,'Section (6)'!AB53,'Section (7)'!AB53,'Section (8)'!AB53,'Section (9)'!AB53,'Section (10)'!AB53,'Section (11)'!AB53,'Section (12)'!AB53,'Section (13)'!AB53,'Section (14)'!AB53,'Section (15)'!AB53,'Section (16)'!AB53,'Section (17)'!AB53,'Section (18)'!AB53,'Section (19)'!AB53,'Section (20)'!AB53)</f>
        <v>0</v>
      </c>
      <c r="AC53" s="52">
        <f>SUM('Section (1)'!AC53,'Section (2)'!AC53,'Section (3)'!AC53,'Section (4)'!AC53,'Section (5)'!AC53,'Section (6)'!AC53,'Section (7)'!AC53,'Section (8)'!AC53,'Section (9)'!AC53,'Section (10)'!AC53,'Section (11)'!AC53,'Section (12)'!AC53,'Section (13)'!AC53,'Section (14)'!AC53,'Section (15)'!AC53,'Section (16)'!AC53,'Section (17)'!AC53,'Section (18)'!AC53,'Section (19)'!AC53,'Section (20)'!AC53)</f>
        <v>0</v>
      </c>
      <c r="AD53" s="52">
        <f>SUM('Section (1)'!AD53,'Section (2)'!AD53,'Section (3)'!AD53,'Section (4)'!AD53,'Section (5)'!AD53,'Section (6)'!AD53,'Section (7)'!AD53,'Section (8)'!AD53,'Section (9)'!AD53,'Section (10)'!AD53,'Section (11)'!AD53,'Section (12)'!AD53,'Section (13)'!AD53,'Section (14)'!AD53,'Section (15)'!AD53,'Section (16)'!AD53,'Section (17)'!AD53,'Section (18)'!AD53,'Section (19)'!AD53,'Section (20)'!AD53)</f>
        <v>0</v>
      </c>
      <c r="AE53" s="52">
        <f>SUM('Section (1)'!AE53,'Section (2)'!AE53,'Section (3)'!AE53,'Section (4)'!AE53,'Section (5)'!AE53,'Section (6)'!AE53,'Section (7)'!AE53,'Section (8)'!AE53,'Section (9)'!AE53,'Section (10)'!AE53,'Section (11)'!AE53,'Section (12)'!AE53,'Section (13)'!AE53,'Section (14)'!AE53,'Section (15)'!AE53,'Section (16)'!AE53,'Section (17)'!AE53,'Section (18)'!AE53,'Section (19)'!AE53,'Section (20)'!AE53)</f>
        <v>0</v>
      </c>
      <c r="AF53" s="52">
        <f>SUM('Section (1)'!AF53,'Section (2)'!AF53,'Section (3)'!AF53,'Section (4)'!AF53,'Section (5)'!AF53,'Section (6)'!AF53,'Section (7)'!AF53,'Section (8)'!AF53,'Section (9)'!AF53,'Section (10)'!AF53,'Section (11)'!AF53,'Section (12)'!AF53,'Section (13)'!AF53,'Section (14)'!AF53,'Section (15)'!AF53,'Section (16)'!AF53,'Section (17)'!AF53,'Section (18)'!AF53,'Section (19)'!AF53,'Section (20)'!AF53)</f>
        <v>0</v>
      </c>
      <c r="AG53" s="52">
        <f>SUM('Section (1)'!AG53,'Section (2)'!AG53,'Section (3)'!AG53,'Section (4)'!AG53,'Section (5)'!AG53,'Section (6)'!AG53,'Section (7)'!AG53,'Section (8)'!AG53,'Section (9)'!AG53,'Section (10)'!AG53,'Section (11)'!AG53,'Section (12)'!AG53,'Section (13)'!AG53,'Section (14)'!AG53,'Section (15)'!AG53,'Section (16)'!AG53,'Section (17)'!AG53,'Section (18)'!AG53,'Section (19)'!AG53,'Section (20)'!AG53)</f>
        <v>0</v>
      </c>
      <c r="AH53" s="52">
        <f>SUM('Section (1)'!AH53,'Section (2)'!AH53,'Section (3)'!AH53,'Section (4)'!AH53,'Section (5)'!AH53,'Section (6)'!AH53,'Section (7)'!AH53,'Section (8)'!AH53,'Section (9)'!AH53,'Section (10)'!AH53,'Section (11)'!AH53,'Section (12)'!AH53,'Section (13)'!AH53,'Section (14)'!AH53,'Section (15)'!AH53,'Section (16)'!AH53,'Section (17)'!AH53,'Section (18)'!AH53,'Section (19)'!AH53,'Section (20)'!AH53)</f>
        <v>0</v>
      </c>
      <c r="AI53" s="52">
        <f>SUM('Section (1)'!AI53,'Section (2)'!AI53,'Section (3)'!AI53,'Section (4)'!AI53,'Section (5)'!AI53,'Section (6)'!AI53,'Section (7)'!AI53,'Section (8)'!AI53,'Section (9)'!AI53,'Section (10)'!AI53,'Section (11)'!AI53,'Section (12)'!AI53,'Section (13)'!AI53,'Section (14)'!AI53,'Section (15)'!AI53,'Section (16)'!AI53,'Section (17)'!AI53,'Section (18)'!AI53,'Section (19)'!AI53,'Section (20)'!AI53)</f>
        <v>0</v>
      </c>
      <c r="AJ53" s="36">
        <f>SUM(C53:AI53)</f>
        <v>0</v>
      </c>
      <c r="DB53" s="89">
        <f t="shared" si="14"/>
        <v>0</v>
      </c>
      <c r="DC53" s="89">
        <f t="shared" si="15"/>
        <v>0</v>
      </c>
      <c r="DD53" s="89">
        <f t="shared" si="16"/>
        <v>0</v>
      </c>
    </row>
    <row r="54" spans="2:108">
      <c r="DB54" s="89">
        <f t="shared" si="14"/>
        <v>0</v>
      </c>
      <c r="DC54" s="89">
        <f t="shared" si="15"/>
        <v>0</v>
      </c>
      <c r="DD54" s="89">
        <f t="shared" si="16"/>
        <v>0</v>
      </c>
    </row>
    <row r="55" spans="2:108">
      <c r="B55" s="69" t="s">
        <v>47</v>
      </c>
      <c r="DB55" s="89">
        <f t="shared" si="14"/>
        <v>0</v>
      </c>
      <c r="DC55" s="89">
        <f t="shared" si="15"/>
        <v>0</v>
      </c>
      <c r="DD55" s="89">
        <f t="shared" si="16"/>
        <v>0</v>
      </c>
    </row>
    <row r="56" spans="2:108">
      <c r="B56" s="70" t="s">
        <v>48</v>
      </c>
      <c r="DB56" s="89">
        <f t="shared" si="14"/>
        <v>0</v>
      </c>
      <c r="DC56" s="89">
        <f t="shared" si="15"/>
        <v>0</v>
      </c>
      <c r="DD56" s="89">
        <f t="shared" si="16"/>
        <v>0</v>
      </c>
    </row>
    <row r="57" spans="2:108" ht="61.5" customHeight="1">
      <c r="B57" s="56" t="s">
        <v>88</v>
      </c>
      <c r="C57" s="56" t="s">
        <v>7</v>
      </c>
      <c r="D57" s="56" t="s">
        <v>8</v>
      </c>
      <c r="E57" s="52" t="s">
        <v>165</v>
      </c>
      <c r="DB57" s="89">
        <f t="shared" si="14"/>
        <v>0</v>
      </c>
      <c r="DC57" s="89">
        <f t="shared" si="15"/>
        <v>0</v>
      </c>
      <c r="DD57" s="89">
        <f t="shared" si="16"/>
        <v>0</v>
      </c>
    </row>
    <row r="58" spans="2:108">
      <c r="B58" s="54" t="str">
        <f>B53</f>
        <v/>
      </c>
      <c r="C58" s="52">
        <f>SUM('Section (1)'!C58,'Section (2)'!C58,'Section (3)'!C58,'Section (4)'!C58,'Section (5)'!C58,'Section (6)'!C58,'Section (7)'!C58,'Section (8)'!C58,'Section (9)'!C58,'Section (10)'!C58,'Section (11)'!C58,'Section (12)'!C58,'Section (13)'!C58,'Section (14)'!C58,'Section (15)'!C58,'Section (16)'!C58,'Section (17)'!C58,'Section (18)'!C58,'Section (19)'!C58,'Section (20)'!C58)</f>
        <v>0</v>
      </c>
      <c r="D58" s="52">
        <f>SUM('Section (1)'!D58,'Section (2)'!D58,'Section (3)'!D58,'Section (4)'!D58,'Section (5)'!D58,'Section (6)'!D58,'Section (7)'!D58,'Section (8)'!D58,'Section (9)'!D58,'Section (10)'!D58,'Section (11)'!D58,'Section (12)'!D58,'Section (13)'!D58,'Section (14)'!D58,'Section (15)'!D58,'Section (16)'!D58,'Section (17)'!D58,'Section (18)'!D58,'Section (19)'!D58,'Section (20)'!D58)</f>
        <v>0</v>
      </c>
      <c r="E58" s="54">
        <f>SUM(C58:D58)</f>
        <v>0</v>
      </c>
      <c r="DB58" s="89">
        <f t="shared" si="14"/>
        <v>0</v>
      </c>
      <c r="DC58" s="89">
        <f t="shared" si="15"/>
        <v>0</v>
      </c>
      <c r="DD58" s="89">
        <f t="shared" si="16"/>
        <v>0</v>
      </c>
    </row>
    <row r="59" spans="2:108">
      <c r="DB59" s="89">
        <f t="shared" si="14"/>
        <v>0</v>
      </c>
      <c r="DC59" s="89">
        <f t="shared" si="15"/>
        <v>0</v>
      </c>
      <c r="DD59" s="89">
        <f t="shared" si="16"/>
        <v>0</v>
      </c>
    </row>
    <row r="60" spans="2:108" s="29" customFormat="1">
      <c r="B60" s="71" t="s">
        <v>85</v>
      </c>
      <c r="DB60" s="89">
        <f t="shared" si="14"/>
        <v>0</v>
      </c>
      <c r="DC60" s="89">
        <f t="shared" si="15"/>
        <v>0</v>
      </c>
      <c r="DD60" s="89">
        <f t="shared" si="16"/>
        <v>0</v>
      </c>
    </row>
    <row r="61" spans="2:108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  <c r="DB61" s="89">
        <f t="shared" si="14"/>
        <v>0</v>
      </c>
      <c r="DC61" s="89">
        <f t="shared" si="15"/>
        <v>0</v>
      </c>
      <c r="DD61" s="89">
        <f t="shared" si="16"/>
        <v>0</v>
      </c>
    </row>
    <row r="62" spans="2:108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  <c r="DB62" s="89">
        <f t="shared" si="14"/>
        <v>0</v>
      </c>
      <c r="DC62" s="89">
        <f t="shared" si="15"/>
        <v>0</v>
      </c>
      <c r="DD62" s="89">
        <f t="shared" si="16"/>
        <v>0</v>
      </c>
    </row>
    <row r="63" spans="2:108">
      <c r="B63" s="54" t="str">
        <f>B58</f>
        <v/>
      </c>
      <c r="C63" s="52">
        <f>SUM('Section (1)'!C63,'Section (2)'!C63,'Section (3)'!C63,'Section (4)'!C63,'Section (5)'!C63,'Section (6)'!C63,'Section (7)'!C63,'Section (8)'!C63,'Section (9)'!C63,'Section (10)'!C63,'Section (11)'!C63,'Section (12)'!C63,'Section (13)'!C63,'Section (14)'!C63,'Section (15)'!C63,'Section (16)'!C63,'Section (17)'!C63,'Section (18)'!C63,'Section (19)'!C63,'Section (20)'!C63)</f>
        <v>0</v>
      </c>
      <c r="D63" s="52">
        <f>SUM('Section (1)'!D63,'Section (2)'!D63,'Section (3)'!D63,'Section (4)'!D63,'Section (5)'!D63,'Section (6)'!D63,'Section (7)'!D63,'Section (8)'!D63,'Section (9)'!D63,'Section (10)'!D63,'Section (11)'!D63,'Section (12)'!D63,'Section (13)'!D63,'Section (14)'!D63,'Section (15)'!D63,'Section (16)'!D63,'Section (17)'!D63,'Section (18)'!D63,'Section (19)'!D63,'Section (20)'!D63)</f>
        <v>0</v>
      </c>
      <c r="E63" s="52">
        <f>SUM('Section (1)'!E63,'Section (2)'!E63,'Section (3)'!E63,'Section (4)'!E63,'Section (5)'!E63,'Section (6)'!E63,'Section (7)'!E63,'Section (8)'!E63,'Section (9)'!E63,'Section (10)'!E63,'Section (11)'!E63,'Section (12)'!E63,'Section (13)'!E63,'Section (14)'!E63,'Section (15)'!E63,'Section (16)'!E63,'Section (17)'!E63,'Section (18)'!E63,'Section (19)'!E63,'Section (20)'!E63)</f>
        <v>0</v>
      </c>
      <c r="F63" s="52">
        <f>SUM('Section (1)'!F63,'Section (2)'!F63,'Section (3)'!F63,'Section (4)'!F63,'Section (5)'!F63,'Section (6)'!F63,'Section (7)'!F63,'Section (8)'!F63,'Section (9)'!F63,'Section (10)'!F63,'Section (11)'!F63,'Section (12)'!F63,'Section (13)'!F63,'Section (14)'!F63,'Section (15)'!F63,'Section (16)'!F63,'Section (17)'!F63,'Section (18)'!F63,'Section (19)'!F63,'Section (20)'!F63)</f>
        <v>0</v>
      </c>
      <c r="G63" s="52">
        <f>SUM('Section (1)'!G63,'Section (2)'!G63,'Section (3)'!G63,'Section (4)'!G63,'Section (5)'!G63,'Section (6)'!G63,'Section (7)'!G63,'Section (8)'!G63,'Section (9)'!G63,'Section (10)'!G63,'Section (11)'!G63,'Section (12)'!G63,'Section (13)'!G63,'Section (14)'!G63,'Section (15)'!G63,'Section (16)'!G63,'Section (17)'!G63,'Section (18)'!G63,'Section (19)'!G63,'Section (20)'!G63)</f>
        <v>0</v>
      </c>
      <c r="H63" s="52">
        <f>SUM('Section (1)'!H63,'Section (2)'!H63,'Section (3)'!H63,'Section (4)'!H63,'Section (5)'!H63,'Section (6)'!H63,'Section (7)'!H63,'Section (8)'!H63,'Section (9)'!H63,'Section (10)'!H63,'Section (11)'!H63,'Section (12)'!H63,'Section (13)'!H63,'Section (14)'!H63,'Section (15)'!H63,'Section (16)'!H63,'Section (17)'!H63,'Section (18)'!H63,'Section (19)'!H63,'Section (20)'!H63)</f>
        <v>0</v>
      </c>
      <c r="I63" s="52">
        <f>SUM('Section (1)'!I63,'Section (2)'!I63,'Section (3)'!I63,'Section (4)'!I63,'Section (5)'!I63,'Section (6)'!I63,'Section (7)'!I63,'Section (8)'!I63,'Section (9)'!I63,'Section (10)'!I63,'Section (11)'!I63,'Section (12)'!I63,'Section (13)'!I63,'Section (14)'!I63,'Section (15)'!I63,'Section (16)'!I63,'Section (17)'!I63,'Section (18)'!I63,'Section (19)'!I63,'Section (20)'!I63)</f>
        <v>0</v>
      </c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sheetProtection sheet="1" objects="1" scenarios="1"/>
  <mergeCells count="41">
    <mergeCell ref="DB8:DD8"/>
    <mergeCell ref="EX8:EZ8"/>
    <mergeCell ref="FA8:FC8"/>
    <mergeCell ref="FD8:FF8"/>
    <mergeCell ref="FG8:FI8"/>
    <mergeCell ref="DT8:DV8"/>
    <mergeCell ref="DW8:DY8"/>
    <mergeCell ref="DZ8:EB8"/>
    <mergeCell ref="EC8:EE8"/>
    <mergeCell ref="EF8:EH8"/>
    <mergeCell ref="DE8:DG8"/>
    <mergeCell ref="DH8:DJ8"/>
    <mergeCell ref="DK8:DM8"/>
    <mergeCell ref="DN8:DP8"/>
    <mergeCell ref="DQ8:DS8"/>
    <mergeCell ref="FJ8:FL8"/>
    <mergeCell ref="EI8:EK8"/>
    <mergeCell ref="EL8:EN8"/>
    <mergeCell ref="EO8:EQ8"/>
    <mergeCell ref="ER8:ET8"/>
    <mergeCell ref="EU8:EW8"/>
    <mergeCell ref="B65:C65"/>
    <mergeCell ref="D3:F3"/>
    <mergeCell ref="B5:C5"/>
    <mergeCell ref="B13:B14"/>
    <mergeCell ref="J13:J14"/>
    <mergeCell ref="B4:C4"/>
    <mergeCell ref="G4:H4"/>
    <mergeCell ref="E5:I5"/>
    <mergeCell ref="J61:J62"/>
    <mergeCell ref="B61:B62"/>
    <mergeCell ref="S26:S27"/>
    <mergeCell ref="B46:B47"/>
    <mergeCell ref="B51:B52"/>
    <mergeCell ref="AJ51:AJ52"/>
    <mergeCell ref="B41:B42"/>
    <mergeCell ref="M41:M42"/>
    <mergeCell ref="B26:B27"/>
    <mergeCell ref="B31:B32"/>
    <mergeCell ref="P31:P32"/>
    <mergeCell ref="O46:O47"/>
  </mergeCells>
  <phoneticPr fontId="16" type="noConversion"/>
  <dataValidations disablePrompts="1" count="1">
    <dataValidation type="list" allowBlank="1" showInputMessage="1" showErrorMessage="1" sqref="D65" xr:uid="{E3721371-D3F3-F743-8BEC-3EB85038AB8C}">
      <formula1>"English,Filipino,Cebuano"</formula1>
    </dataValidation>
  </dataValidations>
  <hyperlinks>
    <hyperlink ref="K1" location="'File Directory'!A1" tooltip="Go Back to File Directory" display="Return to File Directory" xr:uid="{F2FE5606-4F4D-E64C-BA26-CBC39DABAE41}"/>
    <hyperlink ref="J1" location="'Summary Matrix MLESF (SEFP)'!A1" tooltip="View Summary Matrix MLESF (SEFP)" display="Return to Summary Matrix MLESF (SEFP)" xr:uid="{13B29F6F-C587-4142-B31B-D86E393DEDD1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5267-79E4-094D-87F9-4C4C85499A11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87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88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87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88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AJ51:AJ52"/>
    <mergeCell ref="B61:B62"/>
    <mergeCell ref="J61:J62"/>
    <mergeCell ref="BW8:BY8"/>
    <mergeCell ref="B41:B42"/>
    <mergeCell ref="M41:M42"/>
    <mergeCell ref="AY8:BA8"/>
    <mergeCell ref="BB8:BD8"/>
    <mergeCell ref="BE8:BG8"/>
    <mergeCell ref="BH8:BJ8"/>
    <mergeCell ref="BK8:BM8"/>
    <mergeCell ref="AJ8:AL8"/>
    <mergeCell ref="AM8:AO8"/>
    <mergeCell ref="AP8:AR8"/>
    <mergeCell ref="AS8:AU8"/>
    <mergeCell ref="AV8:AX8"/>
    <mergeCell ref="AD8:AF8"/>
    <mergeCell ref="AG8:AI8"/>
    <mergeCell ref="BN8:BP8"/>
    <mergeCell ref="BQ8:BS8"/>
    <mergeCell ref="BT8:BV8"/>
    <mergeCell ref="B46:B47"/>
    <mergeCell ref="B65:C65"/>
    <mergeCell ref="U8:W8"/>
    <mergeCell ref="X8:Z8"/>
    <mergeCell ref="AA8:AC8"/>
    <mergeCell ref="O46:O47"/>
    <mergeCell ref="B51:B52"/>
    <mergeCell ref="S26:S27"/>
    <mergeCell ref="B31:B32"/>
    <mergeCell ref="D3:F3"/>
    <mergeCell ref="B4:C4"/>
    <mergeCell ref="G4:H4"/>
    <mergeCell ref="B5:C5"/>
    <mergeCell ref="E5:I5"/>
    <mergeCell ref="P31:P32"/>
    <mergeCell ref="R8:T8"/>
    <mergeCell ref="B13:B14"/>
    <mergeCell ref="J13:J14"/>
    <mergeCell ref="B26:B27"/>
  </mergeCells>
  <phoneticPr fontId="16" type="noConversion"/>
  <dataValidations count="1">
    <dataValidation type="list" allowBlank="1" showInputMessage="1" showErrorMessage="1" sqref="D65" xr:uid="{AE70B227-61C7-BE4E-B1FE-230454BC7BCB}">
      <formula1>"English,Filipino,Cebuano"</formula1>
    </dataValidation>
  </dataValidations>
  <hyperlinks>
    <hyperlink ref="K1" location="'File Directory'!A1" tooltip="Go Back to File Directory" display="Return to File Directory" xr:uid="{3BEC98B0-C443-F243-920B-E7B4E54508FC}"/>
    <hyperlink ref="J1" location="'Summary Matrix MLESF (GLEC)'!A1" tooltip="View Summary Matrix MLESF (SEFP)" display="Return to Summary Matrix MLESF (SEFP)" xr:uid="{644AF888-5E1E-E14F-B135-B092D46F3CAE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204A5-31EC-B44B-A400-6A1488652D05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0C4FA6BA-96AB-0B4A-9619-5156DB22B864}">
      <formula1>"English,Filipino,Cebuano"</formula1>
    </dataValidation>
  </dataValidations>
  <hyperlinks>
    <hyperlink ref="K1" location="'File Directory'!A1" tooltip="Go Back to File Directory" display="Return to File Directory" xr:uid="{C0295ADF-E13E-BB4D-BA55-D606811445E1}"/>
    <hyperlink ref="J1" location="'Summary Matrix MLESF (GLEC)'!A1" tooltip="View Summary Matrix MLESF (SEFP)" display="Return to Summary Matrix MLESF (SEFP)" xr:uid="{4EE4E5CF-7FBC-BF4A-93C4-01C53EDD0505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650F-D4F7-9347-ABD4-BCDD0E4053DC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8B45F46E-0ACC-3340-9CDB-DCCF643924FF}">
      <formula1>"English,Filipino,Cebuano"</formula1>
    </dataValidation>
  </dataValidations>
  <hyperlinks>
    <hyperlink ref="K1" location="'File Directory'!A1" tooltip="Go Back to File Directory" display="Return to File Directory" xr:uid="{446E9B70-0575-BB43-843E-2F80780D21F0}"/>
    <hyperlink ref="J1" location="'Summary Matrix MLESF (GLEC)'!A1" tooltip="View Summary Matrix MLESF (SEFP)" display="Return to Summary Matrix MLESF (SEFP)" xr:uid="{264308D6-D33F-E841-BA10-6FEDA52A062A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9728-50C0-A041-A770-E06A57565139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E428CA47-87A7-744C-BCE8-D806526EF2E2}">
      <formula1>"English,Filipino,Cebuano"</formula1>
    </dataValidation>
  </dataValidations>
  <hyperlinks>
    <hyperlink ref="K1" location="'File Directory'!A1" tooltip="Go Back to File Directory" display="Return to File Directory" xr:uid="{64A01F9F-6697-3E4A-8EC6-F9A42ECBC56D}"/>
    <hyperlink ref="J1" location="'Summary Matrix MLESF (GLEC)'!A1" tooltip="View Summary Matrix MLESF (SEFP)" display="Return to Summary Matrix MLESF (SEFP)" xr:uid="{94ED0FC4-624B-624C-9B28-040B1E5746DD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808A-CB52-9743-AEF9-2B7D51705F20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6555E162-59FA-B341-B9EA-7B1B2753044B}">
      <formula1>"English,Filipino,Cebuano"</formula1>
    </dataValidation>
  </dataValidations>
  <hyperlinks>
    <hyperlink ref="K1" location="'File Directory'!A1" tooltip="Go Back to File Directory" display="Return to File Directory" xr:uid="{5D814FC5-215D-674F-B585-B531C008FD05}"/>
    <hyperlink ref="J1" location="'Summary Matrix MLESF (GLEC)'!A1" tooltip="View Summary Matrix MLESF (SEFP)" display="Return to Summary Matrix MLESF (SEFP)" xr:uid="{2F8A4CC3-92BF-7540-8199-FF56FCE96E96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A15C8-4D02-5E48-AF8E-42AAC869B4EA}">
  <sheetPr>
    <tabColor rgb="FFFFFF00"/>
  </sheetPr>
  <dimension ref="B1:BY89"/>
  <sheetViews>
    <sheetView zoomScaleNormal="100" workbookViewId="0">
      <selection sqref="A1:XFD1048576"/>
    </sheetView>
  </sheetViews>
  <sheetFormatPr baseColWidth="10" defaultColWidth="8.6640625" defaultRowHeight="16"/>
  <cols>
    <col min="1" max="1" width="3.6640625" style="26" customWidth="1"/>
    <col min="2" max="2" width="12.1640625" style="26" customWidth="1"/>
    <col min="3" max="3" width="12.33203125" style="26" customWidth="1"/>
    <col min="4" max="4" width="20.83203125" style="26" customWidth="1"/>
    <col min="5" max="5" width="22.33203125" style="26" customWidth="1"/>
    <col min="6" max="6" width="15.5" style="26" customWidth="1"/>
    <col min="7" max="7" width="17.6640625" style="26" customWidth="1"/>
    <col min="8" max="8" width="20.1640625" style="26" customWidth="1"/>
    <col min="9" max="9" width="25.33203125" style="26" customWidth="1"/>
    <col min="10" max="10" width="24.1640625" style="26" customWidth="1"/>
    <col min="11" max="11" width="18" style="26" customWidth="1"/>
    <col min="12" max="12" width="19.83203125" style="26" customWidth="1"/>
    <col min="13" max="13" width="21.1640625" style="26" customWidth="1"/>
    <col min="14" max="14" width="21.83203125" style="26" customWidth="1"/>
    <col min="15" max="15" width="22.6640625" style="26" customWidth="1"/>
    <col min="16" max="16" width="24.5" style="26" customWidth="1"/>
    <col min="17" max="17" width="20.33203125" style="26" customWidth="1"/>
    <col min="18" max="18" width="13.1640625" style="26" customWidth="1"/>
    <col min="19" max="19" width="14.5" style="26" customWidth="1"/>
    <col min="20" max="20" width="19.33203125" style="26" customWidth="1"/>
    <col min="21" max="21" width="22.83203125" style="26" customWidth="1"/>
    <col min="22" max="22" width="13.5" style="26" customWidth="1"/>
    <col min="23" max="23" width="17.33203125" style="26" customWidth="1"/>
    <col min="24" max="24" width="19.1640625" style="26" customWidth="1"/>
    <col min="25" max="25" width="24.33203125" style="26" customWidth="1"/>
    <col min="26" max="26" width="13.5" style="26" customWidth="1"/>
    <col min="27" max="28" width="15.1640625" style="26" customWidth="1"/>
    <col min="29" max="29" width="18.83203125" style="26" customWidth="1"/>
    <col min="30" max="30" width="12.83203125" style="26" customWidth="1"/>
    <col min="31" max="31" width="16.1640625" style="26" customWidth="1"/>
    <col min="32" max="32" width="18" style="26" customWidth="1"/>
    <col min="33" max="33" width="8.6640625" style="26"/>
    <col min="34" max="34" width="15.83203125" style="26" customWidth="1"/>
    <col min="35" max="35" width="16.5" style="26" customWidth="1"/>
    <col min="36" max="36" width="16.33203125" style="26" customWidth="1"/>
    <col min="37" max="16384" width="8.6640625" style="26"/>
  </cols>
  <sheetData>
    <row r="1" spans="2:77" ht="41" thickBot="1">
      <c r="B1" s="32" t="s">
        <v>340</v>
      </c>
      <c r="J1" s="91" t="s">
        <v>289</v>
      </c>
      <c r="K1" s="34" t="s">
        <v>288</v>
      </c>
    </row>
    <row r="2" spans="2:77" ht="18">
      <c r="B2" s="35" t="s">
        <v>166</v>
      </c>
    </row>
    <row r="3" spans="2:77">
      <c r="B3" s="36" t="s">
        <v>89</v>
      </c>
      <c r="C3" s="37"/>
      <c r="D3" s="107"/>
      <c r="E3" s="108"/>
      <c r="F3" s="109"/>
      <c r="G3" s="36" t="s">
        <v>90</v>
      </c>
      <c r="H3" s="38"/>
      <c r="I3" s="36" t="s">
        <v>175</v>
      </c>
      <c r="J3" s="38"/>
      <c r="K3" s="36" t="s">
        <v>91</v>
      </c>
      <c r="L3" s="38"/>
      <c r="M3" s="36" t="s">
        <v>92</v>
      </c>
      <c r="N3" s="38"/>
    </row>
    <row r="4" spans="2:77" ht="17" thickBot="1">
      <c r="B4" s="110" t="s">
        <v>164</v>
      </c>
      <c r="C4" s="111"/>
      <c r="D4" s="39"/>
      <c r="E4" s="40" t="s">
        <v>146</v>
      </c>
      <c r="F4" s="41"/>
      <c r="G4" s="114" t="s">
        <v>163</v>
      </c>
      <c r="H4" s="115"/>
      <c r="I4" s="42"/>
      <c r="J4" s="43"/>
      <c r="K4" s="43"/>
      <c r="L4" s="43"/>
      <c r="M4" s="43"/>
      <c r="N4" s="43"/>
    </row>
    <row r="5" spans="2:77" ht="16" customHeight="1">
      <c r="B5" s="110" t="s">
        <v>149</v>
      </c>
      <c r="C5" s="111"/>
      <c r="D5" s="44"/>
      <c r="E5" s="116" t="s">
        <v>167</v>
      </c>
      <c r="F5" s="117"/>
      <c r="G5" s="117"/>
      <c r="H5" s="117"/>
      <c r="I5" s="118"/>
      <c r="J5" s="43"/>
      <c r="M5" s="43"/>
      <c r="N5" s="43"/>
    </row>
    <row r="6" spans="2:77" ht="17" customHeight="1" thickBot="1">
      <c r="B6" s="27"/>
      <c r="C6" s="27"/>
      <c r="D6" s="45"/>
      <c r="E6" s="46" t="s">
        <v>168</v>
      </c>
      <c r="F6" s="47"/>
      <c r="G6" s="48" t="s">
        <v>148</v>
      </c>
      <c r="H6" s="48"/>
      <c r="I6" s="49"/>
    </row>
    <row r="7" spans="2:77">
      <c r="B7" s="27"/>
      <c r="C7" s="27"/>
      <c r="D7" s="45"/>
      <c r="E7" s="50"/>
      <c r="F7" s="51"/>
      <c r="G7" s="43"/>
      <c r="H7" s="43"/>
      <c r="I7" s="43"/>
    </row>
    <row r="8" spans="2:77" s="2" customFormat="1">
      <c r="B8" s="1" t="s">
        <v>297</v>
      </c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</row>
    <row r="9" spans="2:77" s="2" customFormat="1" ht="57" customHeight="1">
      <c r="B9" s="92" t="s">
        <v>88</v>
      </c>
      <c r="C9" s="31" t="s">
        <v>298</v>
      </c>
      <c r="D9" s="31" t="s">
        <v>299</v>
      </c>
      <c r="E9" s="30" t="s">
        <v>165</v>
      </c>
    </row>
    <row r="10" spans="2:77">
      <c r="B10" s="54" t="str">
        <f>IF($D$4="","",$D$4)</f>
        <v/>
      </c>
      <c r="C10" s="52"/>
      <c r="D10" s="52"/>
      <c r="E10" s="54">
        <f>SUM(C10:D10)</f>
        <v>0</v>
      </c>
    </row>
    <row r="11" spans="2:77">
      <c r="B11" s="27"/>
      <c r="C11" s="27"/>
      <c r="D11" s="45"/>
      <c r="E11" s="50"/>
      <c r="F11" s="51"/>
      <c r="G11" s="43"/>
      <c r="H11" s="43"/>
      <c r="I11" s="43"/>
    </row>
    <row r="12" spans="2:77">
      <c r="B12" s="29" t="s">
        <v>318</v>
      </c>
    </row>
    <row r="13" spans="2:77" ht="77" customHeight="1">
      <c r="B13" s="112" t="s">
        <v>88</v>
      </c>
      <c r="C13" s="52" t="s">
        <v>0</v>
      </c>
      <c r="D13" s="52" t="s">
        <v>1</v>
      </c>
      <c r="E13" s="52" t="s">
        <v>2</v>
      </c>
      <c r="F13" s="52" t="s">
        <v>3</v>
      </c>
      <c r="G13" s="52" t="s">
        <v>4</v>
      </c>
      <c r="H13" s="52" t="s">
        <v>5</v>
      </c>
      <c r="I13" s="52" t="s">
        <v>6</v>
      </c>
      <c r="J13" s="102" t="s">
        <v>165</v>
      </c>
    </row>
    <row r="14" spans="2:77" ht="17.5" customHeight="1">
      <c r="B14" s="113"/>
      <c r="C14" s="53" t="s">
        <v>111</v>
      </c>
      <c r="D14" s="53" t="s">
        <v>112</v>
      </c>
      <c r="E14" s="53" t="s">
        <v>113</v>
      </c>
      <c r="F14" s="53" t="s">
        <v>114</v>
      </c>
      <c r="G14" s="53" t="s">
        <v>115</v>
      </c>
      <c r="H14" s="53" t="s">
        <v>116</v>
      </c>
      <c r="I14" s="53" t="s">
        <v>117</v>
      </c>
      <c r="J14" s="103"/>
    </row>
    <row r="15" spans="2:77" ht="18" customHeight="1">
      <c r="B15" s="54" t="str">
        <f>IF($D$4="","",$D$4)</f>
        <v/>
      </c>
      <c r="C15" s="52"/>
      <c r="D15" s="52"/>
      <c r="E15" s="52"/>
      <c r="F15" s="52"/>
      <c r="G15" s="52"/>
      <c r="H15" s="52"/>
      <c r="I15" s="52"/>
      <c r="J15" s="54">
        <f>SUM(C15:I15)</f>
        <v>0</v>
      </c>
    </row>
    <row r="17" spans="2:19">
      <c r="B17" s="29" t="s">
        <v>216</v>
      </c>
    </row>
    <row r="18" spans="2:19" ht="57" customHeight="1">
      <c r="B18" s="93" t="s">
        <v>88</v>
      </c>
      <c r="C18" s="56" t="s">
        <v>7</v>
      </c>
      <c r="D18" s="56" t="s">
        <v>8</v>
      </c>
      <c r="E18" s="52" t="s">
        <v>165</v>
      </c>
    </row>
    <row r="19" spans="2:19">
      <c r="B19" s="54" t="str">
        <f>IF($D$4="","",$D$4)</f>
        <v/>
      </c>
      <c r="C19" s="52"/>
      <c r="D19" s="52"/>
      <c r="E19" s="54">
        <f>SUM(C19:D19)</f>
        <v>0</v>
      </c>
    </row>
    <row r="20" spans="2:19">
      <c r="B20" s="57"/>
    </row>
    <row r="21" spans="2:19" s="29" customFormat="1">
      <c r="B21" s="29" t="s">
        <v>217</v>
      </c>
    </row>
    <row r="22" spans="2:19" s="2" customFormat="1" ht="62" customHeight="1">
      <c r="B22" s="92" t="s">
        <v>88</v>
      </c>
      <c r="C22" s="52" t="s">
        <v>290</v>
      </c>
      <c r="D22" s="52" t="s">
        <v>291</v>
      </c>
      <c r="E22" s="52" t="s">
        <v>292</v>
      </c>
      <c r="F22" s="52" t="s">
        <v>293</v>
      </c>
      <c r="G22" s="52" t="s">
        <v>294</v>
      </c>
      <c r="H22" s="52" t="s">
        <v>295</v>
      </c>
      <c r="I22" s="52" t="s">
        <v>338</v>
      </c>
      <c r="J22" s="30" t="s">
        <v>165</v>
      </c>
    </row>
    <row r="23" spans="2:19">
      <c r="B23" s="54" t="str">
        <f>IF($D$4="","",$D$4)</f>
        <v/>
      </c>
      <c r="C23" s="52"/>
      <c r="D23" s="52"/>
      <c r="E23" s="52"/>
      <c r="F23" s="52"/>
      <c r="G23" s="52"/>
      <c r="H23" s="52"/>
      <c r="I23" s="52"/>
      <c r="J23" s="54">
        <f>SUM(C23:I23)</f>
        <v>0</v>
      </c>
    </row>
    <row r="25" spans="2:19" s="29" customFormat="1">
      <c r="B25" s="29" t="s">
        <v>218</v>
      </c>
    </row>
    <row r="26" spans="2:19" ht="102">
      <c r="B26" s="104" t="s">
        <v>88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15</v>
      </c>
      <c r="H26" s="52" t="s">
        <v>13</v>
      </c>
      <c r="I26" s="52" t="s">
        <v>14</v>
      </c>
      <c r="J26" s="58" t="s">
        <v>16</v>
      </c>
      <c r="K26" s="52" t="s">
        <v>17</v>
      </c>
      <c r="L26" s="52" t="s">
        <v>19</v>
      </c>
      <c r="M26" s="52" t="s">
        <v>18</v>
      </c>
      <c r="N26" s="52" t="s">
        <v>20</v>
      </c>
      <c r="O26" s="52" t="s">
        <v>21</v>
      </c>
      <c r="P26" s="52" t="s">
        <v>22</v>
      </c>
      <c r="Q26" s="52" t="s">
        <v>24</v>
      </c>
      <c r="R26" s="52" t="s">
        <v>23</v>
      </c>
      <c r="S26" s="102" t="s">
        <v>165</v>
      </c>
    </row>
    <row r="27" spans="2:19" ht="17">
      <c r="B27" s="105"/>
      <c r="C27" s="59" t="s">
        <v>93</v>
      </c>
      <c r="D27" s="59" t="s">
        <v>94</v>
      </c>
      <c r="E27" s="59" t="s">
        <v>95</v>
      </c>
      <c r="F27" s="59" t="s">
        <v>96</v>
      </c>
      <c r="G27" s="59" t="s">
        <v>97</v>
      </c>
      <c r="H27" s="59" t="s">
        <v>98</v>
      </c>
      <c r="I27" s="59" t="s">
        <v>99</v>
      </c>
      <c r="J27" s="59" t="s">
        <v>100</v>
      </c>
      <c r="K27" s="59" t="s">
        <v>101</v>
      </c>
      <c r="L27" s="59" t="s">
        <v>102</v>
      </c>
      <c r="M27" s="59" t="s">
        <v>103</v>
      </c>
      <c r="N27" s="59" t="s">
        <v>104</v>
      </c>
      <c r="O27" s="59" t="s">
        <v>105</v>
      </c>
      <c r="P27" s="59" t="s">
        <v>106</v>
      </c>
      <c r="Q27" s="59" t="s">
        <v>107</v>
      </c>
      <c r="R27" s="59" t="s">
        <v>108</v>
      </c>
      <c r="S27" s="103"/>
    </row>
    <row r="28" spans="2:19">
      <c r="B28" s="54" t="str">
        <f>IF($D$4="","",$D$4)</f>
        <v/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36">
        <f>SUM(C28:R28)</f>
        <v>0</v>
      </c>
    </row>
    <row r="30" spans="2:19" s="29" customFormat="1">
      <c r="B30" s="60" t="s">
        <v>219</v>
      </c>
    </row>
    <row r="31" spans="2:19" ht="68">
      <c r="B31" s="104" t="s">
        <v>88</v>
      </c>
      <c r="C31" s="52" t="s">
        <v>25</v>
      </c>
      <c r="D31" s="52" t="s">
        <v>26</v>
      </c>
      <c r="E31" s="52" t="s">
        <v>27</v>
      </c>
      <c r="F31" s="52" t="s">
        <v>28</v>
      </c>
      <c r="G31" s="52" t="s">
        <v>29</v>
      </c>
      <c r="H31" s="52" t="s">
        <v>30</v>
      </c>
      <c r="I31" s="52" t="s">
        <v>31</v>
      </c>
      <c r="J31" s="52" t="s">
        <v>32</v>
      </c>
      <c r="K31" s="52" t="s">
        <v>33</v>
      </c>
      <c r="L31" s="52" t="s">
        <v>34</v>
      </c>
      <c r="M31" s="52" t="s">
        <v>241</v>
      </c>
      <c r="N31" s="52" t="s">
        <v>242</v>
      </c>
      <c r="O31" s="52" t="s">
        <v>23</v>
      </c>
      <c r="P31" s="102" t="s">
        <v>165</v>
      </c>
    </row>
    <row r="32" spans="2:19" ht="19">
      <c r="B32" s="105"/>
      <c r="C32" s="53" t="s">
        <v>228</v>
      </c>
      <c r="D32" s="53" t="s">
        <v>229</v>
      </c>
      <c r="E32" s="53" t="s">
        <v>230</v>
      </c>
      <c r="F32" s="53" t="s">
        <v>231</v>
      </c>
      <c r="G32" s="53" t="s">
        <v>232</v>
      </c>
      <c r="H32" s="53" t="s">
        <v>233</v>
      </c>
      <c r="I32" s="53" t="s">
        <v>234</v>
      </c>
      <c r="J32" s="53" t="s">
        <v>235</v>
      </c>
      <c r="K32" s="53" t="s">
        <v>236</v>
      </c>
      <c r="L32" s="53" t="s">
        <v>237</v>
      </c>
      <c r="M32" s="53" t="s">
        <v>238</v>
      </c>
      <c r="N32" s="53" t="s">
        <v>239</v>
      </c>
      <c r="O32" s="53" t="s">
        <v>240</v>
      </c>
      <c r="P32" s="103"/>
    </row>
    <row r="33" spans="2:16">
      <c r="B33" s="54" t="str">
        <f>IF($D$4="","",$D$4)</f>
        <v/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6">
        <f>SUM(C33:O33)</f>
        <v>0</v>
      </c>
    </row>
    <row r="36" spans="2:16" s="29" customFormat="1">
      <c r="B36" s="61" t="s">
        <v>220</v>
      </c>
    </row>
    <row r="37" spans="2:16" ht="77.5" customHeight="1">
      <c r="B37" s="93" t="s">
        <v>88</v>
      </c>
      <c r="C37" s="56" t="s">
        <v>7</v>
      </c>
      <c r="D37" s="56" t="s">
        <v>8</v>
      </c>
      <c r="E37" s="52" t="s">
        <v>165</v>
      </c>
    </row>
    <row r="38" spans="2:16">
      <c r="B38" s="54" t="str">
        <f>IF($D$4="","",$D$4)</f>
        <v/>
      </c>
      <c r="C38" s="52"/>
      <c r="D38" s="52"/>
      <c r="E38" s="54">
        <f>SUM(C38:D38)</f>
        <v>0</v>
      </c>
    </row>
    <row r="40" spans="2:16" s="29" customFormat="1">
      <c r="B40" s="60" t="s">
        <v>221</v>
      </c>
    </row>
    <row r="41" spans="2:16" s="63" customFormat="1" ht="108.5" customHeight="1">
      <c r="B41" s="104" t="s">
        <v>88</v>
      </c>
      <c r="C41" s="52" t="s">
        <v>35</v>
      </c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41</v>
      </c>
      <c r="J41" s="52" t="s">
        <v>42</v>
      </c>
      <c r="K41" s="52" t="s">
        <v>43</v>
      </c>
      <c r="L41" s="52" t="s">
        <v>243</v>
      </c>
      <c r="M41" s="102" t="s">
        <v>165</v>
      </c>
      <c r="N41" s="62"/>
    </row>
    <row r="42" spans="2:16" s="63" customFormat="1" ht="19">
      <c r="B42" s="105"/>
      <c r="C42" s="53" t="s">
        <v>118</v>
      </c>
      <c r="D42" s="53" t="s">
        <v>119</v>
      </c>
      <c r="E42" s="53" t="s">
        <v>120</v>
      </c>
      <c r="F42" s="53" t="s">
        <v>121</v>
      </c>
      <c r="G42" s="53" t="s">
        <v>122</v>
      </c>
      <c r="H42" s="53" t="s">
        <v>123</v>
      </c>
      <c r="I42" s="53" t="s">
        <v>124</v>
      </c>
      <c r="J42" s="53" t="s">
        <v>125</v>
      </c>
      <c r="K42" s="53" t="s">
        <v>126</v>
      </c>
      <c r="L42" s="53" t="s">
        <v>127</v>
      </c>
      <c r="M42" s="103"/>
      <c r="N42" s="62"/>
    </row>
    <row r="43" spans="2:16">
      <c r="B43" s="54" t="str">
        <f>IF($D$4="","",$D$4)</f>
        <v/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>
        <f>SUM(C43:L43)</f>
        <v>0</v>
      </c>
    </row>
    <row r="44" spans="2:16" s="29" customFormat="1">
      <c r="B44" s="50"/>
      <c r="C44" s="64"/>
      <c r="D44" s="64"/>
      <c r="E44" s="65"/>
    </row>
    <row r="45" spans="2:16" s="29" customFormat="1">
      <c r="B45" s="60" t="s">
        <v>222</v>
      </c>
      <c r="C45" s="64"/>
      <c r="D45" s="64"/>
      <c r="E45" s="65"/>
    </row>
    <row r="46" spans="2:16" ht="57" customHeight="1">
      <c r="B46" s="104" t="s">
        <v>88</v>
      </c>
      <c r="C46" s="52" t="s">
        <v>44</v>
      </c>
      <c r="D46" s="52" t="s">
        <v>45</v>
      </c>
      <c r="E46" s="52" t="s">
        <v>46</v>
      </c>
      <c r="F46" s="52" t="s">
        <v>49</v>
      </c>
      <c r="G46" s="66" t="s">
        <v>25</v>
      </c>
      <c r="H46" s="66" t="s">
        <v>50</v>
      </c>
      <c r="I46" s="66" t="s">
        <v>51</v>
      </c>
      <c r="J46" s="66" t="s">
        <v>52</v>
      </c>
      <c r="K46" s="66" t="s">
        <v>53</v>
      </c>
      <c r="L46" s="66" t="s">
        <v>245</v>
      </c>
      <c r="M46" s="66" t="s">
        <v>246</v>
      </c>
      <c r="N46" s="66" t="s">
        <v>225</v>
      </c>
      <c r="O46" s="102" t="s">
        <v>165</v>
      </c>
    </row>
    <row r="47" spans="2:16" ht="16" customHeight="1">
      <c r="B47" s="105"/>
      <c r="C47" s="53" t="s">
        <v>128</v>
      </c>
      <c r="D47" s="53" t="s">
        <v>129</v>
      </c>
      <c r="E47" s="53" t="s">
        <v>130</v>
      </c>
      <c r="F47" s="53" t="s">
        <v>131</v>
      </c>
      <c r="G47" s="53" t="s">
        <v>132</v>
      </c>
      <c r="H47" s="53" t="s">
        <v>133</v>
      </c>
      <c r="I47" s="53" t="s">
        <v>134</v>
      </c>
      <c r="J47" s="53" t="s">
        <v>135</v>
      </c>
      <c r="K47" s="53" t="s">
        <v>136</v>
      </c>
      <c r="L47" s="53" t="s">
        <v>137</v>
      </c>
      <c r="M47" s="53" t="s">
        <v>224</v>
      </c>
      <c r="N47" s="53" t="s">
        <v>244</v>
      </c>
      <c r="O47" s="103"/>
    </row>
    <row r="48" spans="2:16">
      <c r="B48" s="54" t="str">
        <f>IF($D$4="","",$D$4)</f>
        <v/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>
        <f>SUM(C48:N48)</f>
        <v>0</v>
      </c>
    </row>
    <row r="50" spans="2:36" s="29" customFormat="1" ht="14.5" customHeight="1">
      <c r="B50" s="67" t="s">
        <v>223</v>
      </c>
      <c r="C50" s="68"/>
      <c r="D50" s="68"/>
      <c r="E50" s="68"/>
      <c r="F50" s="68"/>
      <c r="G50" s="68"/>
      <c r="H50" s="68"/>
    </row>
    <row r="51" spans="2:36" ht="240.5" customHeight="1">
      <c r="B51" s="104" t="s">
        <v>88</v>
      </c>
      <c r="C51" s="52" t="s">
        <v>56</v>
      </c>
      <c r="D51" s="52" t="s">
        <v>247</v>
      </c>
      <c r="E51" s="52" t="s">
        <v>57</v>
      </c>
      <c r="F51" s="52" t="s">
        <v>58</v>
      </c>
      <c r="G51" s="52" t="s">
        <v>60</v>
      </c>
      <c r="H51" s="52" t="s">
        <v>61</v>
      </c>
      <c r="I51" s="52" t="s">
        <v>65</v>
      </c>
      <c r="J51" s="52" t="s">
        <v>66</v>
      </c>
      <c r="K51" s="52" t="s">
        <v>67</v>
      </c>
      <c r="L51" s="52" t="s">
        <v>68</v>
      </c>
      <c r="M51" s="52" t="s">
        <v>69</v>
      </c>
      <c r="N51" s="52" t="s">
        <v>70</v>
      </c>
      <c r="O51" s="52" t="s">
        <v>71</v>
      </c>
      <c r="P51" s="52" t="s">
        <v>72</v>
      </c>
      <c r="Q51" s="52" t="s">
        <v>73</v>
      </c>
      <c r="R51" s="52" t="s">
        <v>248</v>
      </c>
      <c r="S51" s="52" t="s">
        <v>249</v>
      </c>
      <c r="T51" s="52" t="s">
        <v>250</v>
      </c>
      <c r="U51" s="52" t="s">
        <v>74</v>
      </c>
      <c r="V51" s="52" t="s">
        <v>75</v>
      </c>
      <c r="W51" s="52" t="s">
        <v>76</v>
      </c>
      <c r="X51" s="52" t="s">
        <v>251</v>
      </c>
      <c r="Y51" s="52" t="s">
        <v>77</v>
      </c>
      <c r="Z51" s="52" t="s">
        <v>79</v>
      </c>
      <c r="AA51" s="52" t="s">
        <v>82</v>
      </c>
      <c r="AB51" s="52" t="s">
        <v>83</v>
      </c>
      <c r="AC51" s="52" t="s">
        <v>78</v>
      </c>
      <c r="AD51" s="52" t="s">
        <v>80</v>
      </c>
      <c r="AE51" s="52" t="s">
        <v>252</v>
      </c>
      <c r="AF51" s="52" t="s">
        <v>81</v>
      </c>
      <c r="AG51" s="52" t="s">
        <v>84</v>
      </c>
      <c r="AH51" s="52" t="s">
        <v>253</v>
      </c>
      <c r="AI51" s="52" t="s">
        <v>254</v>
      </c>
      <c r="AJ51" s="102" t="s">
        <v>165</v>
      </c>
    </row>
    <row r="52" spans="2:36" ht="16.5" customHeight="1">
      <c r="B52" s="105"/>
      <c r="C52" s="53" t="s">
        <v>255</v>
      </c>
      <c r="D52" s="53" t="s">
        <v>256</v>
      </c>
      <c r="E52" s="53" t="s">
        <v>257</v>
      </c>
      <c r="F52" s="53" t="s">
        <v>258</v>
      </c>
      <c r="G52" s="53" t="s">
        <v>259</v>
      </c>
      <c r="H52" s="53" t="s">
        <v>260</v>
      </c>
      <c r="I52" s="53" t="s">
        <v>261</v>
      </c>
      <c r="J52" s="53" t="s">
        <v>262</v>
      </c>
      <c r="K52" s="53" t="s">
        <v>263</v>
      </c>
      <c r="L52" s="53" t="s">
        <v>264</v>
      </c>
      <c r="M52" s="53" t="s">
        <v>265</v>
      </c>
      <c r="N52" s="53" t="s">
        <v>266</v>
      </c>
      <c r="O52" s="53" t="s">
        <v>267</v>
      </c>
      <c r="P52" s="53" t="s">
        <v>268</v>
      </c>
      <c r="Q52" s="53" t="s">
        <v>269</v>
      </c>
      <c r="R52" s="53" t="s">
        <v>270</v>
      </c>
      <c r="S52" s="53" t="s">
        <v>271</v>
      </c>
      <c r="T52" s="53" t="s">
        <v>272</v>
      </c>
      <c r="U52" s="53" t="s">
        <v>273</v>
      </c>
      <c r="V52" s="53" t="s">
        <v>274</v>
      </c>
      <c r="W52" s="53" t="s">
        <v>275</v>
      </c>
      <c r="X52" s="53" t="s">
        <v>276</v>
      </c>
      <c r="Y52" s="53" t="s">
        <v>277</v>
      </c>
      <c r="Z52" s="53" t="s">
        <v>278</v>
      </c>
      <c r="AA52" s="53" t="s">
        <v>279</v>
      </c>
      <c r="AB52" s="53" t="s">
        <v>280</v>
      </c>
      <c r="AC52" s="53" t="s">
        <v>281</v>
      </c>
      <c r="AD52" s="53" t="s">
        <v>282</v>
      </c>
      <c r="AE52" s="53" t="s">
        <v>283</v>
      </c>
      <c r="AF52" s="53" t="s">
        <v>284</v>
      </c>
      <c r="AG52" s="53" t="s">
        <v>285</v>
      </c>
      <c r="AH52" s="53" t="s">
        <v>286</v>
      </c>
      <c r="AI52" s="53" t="s">
        <v>287</v>
      </c>
      <c r="AJ52" s="103"/>
    </row>
    <row r="53" spans="2:36">
      <c r="B53" s="54" t="str">
        <f>IF($D$4="","",$D$4)</f>
        <v/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6">
        <f>SUM(C53:AI53)</f>
        <v>0</v>
      </c>
    </row>
    <row r="55" spans="2:36">
      <c r="B55" s="69" t="s">
        <v>47</v>
      </c>
    </row>
    <row r="56" spans="2:36">
      <c r="B56" s="70" t="s">
        <v>48</v>
      </c>
    </row>
    <row r="57" spans="2:36" ht="61.5" customHeight="1">
      <c r="B57" s="56" t="s">
        <v>88</v>
      </c>
      <c r="C57" s="56" t="s">
        <v>7</v>
      </c>
      <c r="D57" s="56" t="s">
        <v>8</v>
      </c>
      <c r="E57" s="52" t="s">
        <v>165</v>
      </c>
    </row>
    <row r="58" spans="2:36">
      <c r="B58" s="54" t="str">
        <f>IF($D$4="","",$D$4)</f>
        <v/>
      </c>
      <c r="C58" s="52"/>
      <c r="D58" s="52"/>
      <c r="E58" s="54">
        <f>SUM(C58:D58)</f>
        <v>0</v>
      </c>
    </row>
    <row r="60" spans="2:36" s="29" customFormat="1">
      <c r="B60" s="71" t="s">
        <v>85</v>
      </c>
    </row>
    <row r="61" spans="2:36" s="2" customFormat="1" ht="85">
      <c r="B61" s="121" t="s">
        <v>88</v>
      </c>
      <c r="C61" s="3" t="s">
        <v>54</v>
      </c>
      <c r="D61" s="3" t="s">
        <v>55</v>
      </c>
      <c r="E61" s="30" t="s">
        <v>59</v>
      </c>
      <c r="F61" s="30" t="s">
        <v>63</v>
      </c>
      <c r="G61" s="30" t="s">
        <v>62</v>
      </c>
      <c r="H61" s="30" t="s">
        <v>64</v>
      </c>
      <c r="I61" s="30" t="s">
        <v>86</v>
      </c>
      <c r="J61" s="119" t="s">
        <v>339</v>
      </c>
    </row>
    <row r="62" spans="2:36" s="2" customFormat="1" ht="19">
      <c r="B62" s="122"/>
      <c r="C62" s="4" t="s">
        <v>138</v>
      </c>
      <c r="D62" s="4" t="s">
        <v>139</v>
      </c>
      <c r="E62" s="4" t="s">
        <v>140</v>
      </c>
      <c r="F62" s="4" t="s">
        <v>141</v>
      </c>
      <c r="G62" s="4" t="s">
        <v>142</v>
      </c>
      <c r="H62" s="4" t="s">
        <v>143</v>
      </c>
      <c r="I62" s="4" t="s">
        <v>144</v>
      </c>
      <c r="J62" s="120"/>
    </row>
    <row r="63" spans="2:36">
      <c r="B63" s="54" t="str">
        <f>IF($D$4="","",$D$4)</f>
        <v/>
      </c>
      <c r="C63" s="52"/>
      <c r="D63" s="52"/>
      <c r="E63" s="52"/>
      <c r="F63" s="52"/>
      <c r="G63" s="52"/>
      <c r="H63" s="52"/>
      <c r="I63" s="52"/>
      <c r="J63" s="72">
        <f>SUM(C63:I63)</f>
        <v>0</v>
      </c>
    </row>
    <row r="65" spans="2:4">
      <c r="B65" s="106" t="s">
        <v>173</v>
      </c>
      <c r="C65" s="106"/>
      <c r="D65" s="73" t="s">
        <v>174</v>
      </c>
    </row>
    <row r="66" spans="2:4">
      <c r="B66" s="25" t="str">
        <f>IF(D65="","",IF(D65="English",'File Directory'!B52,IF(D65="Filipino",'File Directory'!B84,'File Directory'!B116)))</f>
        <v xml:space="preserve">Instruction: </v>
      </c>
      <c r="D66" s="27"/>
    </row>
    <row r="67" spans="2:4">
      <c r="B67" s="27"/>
      <c r="C67" s="28" t="str">
        <f>IF($D$65="","",IF($D$65="English",'File Directory'!C53,IF($D$65="Filipino",'File Directory'!C85,'File Directory'!C117)))</f>
        <v>1. Only 1 answer is required, just select one (1) applicable  combination if more than 1 condition is appropriate.</v>
      </c>
    </row>
    <row r="68" spans="2:4">
      <c r="B68" s="27"/>
      <c r="C68" s="28" t="str">
        <f>IF($D$65="","",IF($D$65="English",'File Directory'!C54,IF($D$65="Filipino",'File Directory'!C86,'File Directory'!C118)))</f>
        <v>2. The total column must be equal with the number of respondents per grade level (validation apply).</v>
      </c>
      <c r="D68" s="45"/>
    </row>
    <row r="69" spans="2:4">
      <c r="B69" s="27"/>
      <c r="C69" s="28" t="str">
        <f>IF($D$65="","",IF($D$65="English",'File Directory'!C55,IF($D$65="Filipino",'File Directory'!C87,'File Directory'!C119)))</f>
        <v>3. Total column per grade level must not exceed to 5000.</v>
      </c>
      <c r="D69" s="45"/>
    </row>
    <row r="70" spans="2:4">
      <c r="C70" s="28"/>
    </row>
    <row r="71" spans="2:4">
      <c r="C71" s="25" t="str">
        <f>IF($D$65="","",IF($D$65="English",'File Directory'!C57,IF($D$65="Filipino",'File Directory'!C89,'File Directory'!C121)))</f>
        <v>*For Prospective Adviser</v>
      </c>
    </row>
    <row r="72" spans="2:4">
      <c r="C72" s="28" t="str">
        <f>IF($D$65="","",IF($D$65="English",'File Directory'!C58,IF($D$65="Filipino",'File Directory'!C90,'File Directory'!C122)))</f>
        <v>1. Review all MLESF for Accuracy/completeness</v>
      </c>
    </row>
    <row r="73" spans="2:4">
      <c r="C73" s="28" t="str">
        <f>IF($D$65="","",IF($D$65="English",'File Directory'!C59,IF($D$65="Filipino",'File Directory'!C91,'File Directory'!C123)))</f>
        <v>2. For question with posisble multiple answers, select applicable combination as listed/grouped in this form</v>
      </c>
    </row>
    <row r="74" spans="2:4">
      <c r="C74" s="28" t="str">
        <f>IF($D$65="","",IF($D$65="English",'File Directory'!C60,IF($D$65="Filipino",'File Directory'!C92,'File Directory'!C124)))</f>
        <v>3. Submit to Grade Level Enrollment Chair (GLEC) if any or to School Enrollment Focal Person (SEFP).</v>
      </c>
    </row>
    <row r="75" spans="2:4">
      <c r="C75" s="28"/>
    </row>
    <row r="76" spans="2:4">
      <c r="C76" s="25" t="str">
        <f>IF($D$65="","",IF($D$65="English",'File Directory'!C62,IF($D$65="Filipino",'File Directory'!C94,'File Directory'!C126)))</f>
        <v>For Grade Level Enrollment Chair (if any)</v>
      </c>
    </row>
    <row r="77" spans="2:4">
      <c r="C77" s="28" t="str">
        <f>IF($D$65="","",IF($D$65="English",'File Directory'!C63,IF($D$65="Filipino",'File Directory'!C95,'File Directory'!C127)))</f>
        <v>1. Review all Summary Matrix submitted by advisers, check for accuracy/completeness</v>
      </c>
    </row>
    <row r="78" spans="2:4">
      <c r="C78" s="28" t="str">
        <f>IF($D$65="","",IF($D$65="English",'File Directory'!C64,IF($D$65="Filipino",'File Directory'!C96,'File Directory'!C128)))</f>
        <v xml:space="preserve">2. Prepare a Summary Matrix with totality for all items/questions of all sections </v>
      </c>
    </row>
    <row r="79" spans="2:4">
      <c r="C79" s="28" t="str">
        <f>IF($D$65="","",IF($D$65="English",'File Directory'!C65,IF($D$65="Filipino",'File Directory'!C97,'File Directory'!C129)))</f>
        <v>3. Submit the Accomplished Summary Matrix (Grade level) to School Enrollment Focal Person (SEFP)</v>
      </c>
    </row>
    <row r="80" spans="2:4">
      <c r="C80" s="28"/>
    </row>
    <row r="81" spans="3:3">
      <c r="C81" s="25" t="str">
        <f>IF($D$65="","",IF($D$65="English",'File Directory'!C67,IF($D$65="Filipino",'File Directory'!C99,'File Directory'!C131)))</f>
        <v>For School Enrollment Focal Person (SEFP)</v>
      </c>
    </row>
    <row r="82" spans="3:3">
      <c r="C82" s="28" t="str">
        <f>IF($D$65="","",IF($D$65="English",'File Directory'!C68,IF($D$65="Filipino",'File Directory'!C100,'File Directory'!C132)))</f>
        <v>1. Review all Grade Level Summary Matrix submitted by GLEC, check for accuracy/completeness</v>
      </c>
    </row>
    <row r="83" spans="3:3">
      <c r="C83" s="28" t="str">
        <f>IF($D$65="","",IF($D$65="English",'File Directory'!C69,IF($D$65="Filipino",'File Directory'!C101,'File Directory'!C133)))</f>
        <v>2. Prepare a Summary Matrix with totality for all items/questions of all Grade Levels</v>
      </c>
    </row>
    <row r="84" spans="3:3">
      <c r="C84" s="28" t="str">
        <f>IF($D$65="","",IF($D$65="English",'File Directory'!C70,IF($D$65="Filipino",'File Directory'!C102,'File Directory'!C134)))</f>
        <v>3. Submit the Accomplished Summary Matrix (School level) to School Head for review and approval and then to LIS System Administrator</v>
      </c>
    </row>
    <row r="85" spans="3:3">
      <c r="C85" s="28"/>
    </row>
    <row r="86" spans="3:3">
      <c r="C86" s="25" t="str">
        <f>IF($D$65="","",IF($D$65="English",'File Directory'!C72,IF($D$65="Filipino",'File Directory'!C104,'File Directory'!C136)))</f>
        <v>For LIS System Administrator</v>
      </c>
    </row>
    <row r="87" spans="3:3">
      <c r="C87" s="28" t="str">
        <f>IF($D$65="","",IF($D$65="English",'File Directory'!C73,IF($D$65="Filipino",'File Directory'!C105,'File Directory'!C137)))</f>
        <v>1. Review the School Level Summary Matrix  validate the correctness of enrollment count vis-a-vis the number of respondents</v>
      </c>
    </row>
    <row r="88" spans="3:3">
      <c r="C88" s="28" t="str">
        <f>IF($D$65="","",IF($D$65="English",'File Directory'!C74,IF($D$65="Filipino",'File Directory'!C106,'File Directory'!C138)))</f>
        <v>2. Login to LIS and click the QC Folder available in the Dashboard</v>
      </c>
    </row>
    <row r="89" spans="3:3">
      <c r="C89" s="28" t="str">
        <f>IF($D$65="","",IF($D$65="English",'File Directory'!C75,IF($D$65="Filipino",'File Directory'!C107,'File Directory'!C139)))</f>
        <v>3. Input total count for each table as appeared in the Summary Matrix.  May use the assigned code as appopriate for easy reference.</v>
      </c>
    </row>
  </sheetData>
  <mergeCells count="40">
    <mergeCell ref="B61:B62"/>
    <mergeCell ref="J61:J62"/>
    <mergeCell ref="B65:C65"/>
    <mergeCell ref="B41:B42"/>
    <mergeCell ref="M41:M42"/>
    <mergeCell ref="B46:B47"/>
    <mergeCell ref="O46:O47"/>
    <mergeCell ref="B51:B52"/>
    <mergeCell ref="AJ51:AJ52"/>
    <mergeCell ref="BW8:BY8"/>
    <mergeCell ref="B13:B14"/>
    <mergeCell ref="J13:J14"/>
    <mergeCell ref="B26:B27"/>
    <mergeCell ref="S26:S27"/>
    <mergeCell ref="B31:B32"/>
    <mergeCell ref="P31:P32"/>
    <mergeCell ref="BE8:BG8"/>
    <mergeCell ref="BH8:BJ8"/>
    <mergeCell ref="BK8:BM8"/>
    <mergeCell ref="BN8:BP8"/>
    <mergeCell ref="BQ8:BS8"/>
    <mergeCell ref="BT8:BV8"/>
    <mergeCell ref="BB8:BD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R8:T8"/>
    <mergeCell ref="D3:F3"/>
    <mergeCell ref="B4:C4"/>
    <mergeCell ref="G4:H4"/>
    <mergeCell ref="B5:C5"/>
    <mergeCell ref="E5:I5"/>
  </mergeCells>
  <dataValidations count="1">
    <dataValidation type="list" allowBlank="1" showInputMessage="1" showErrorMessage="1" sqref="D65" xr:uid="{4EC1A6B9-F792-CD4B-B0A6-A797425C76C0}">
      <formula1>"English,Filipino,Cebuano"</formula1>
    </dataValidation>
  </dataValidations>
  <hyperlinks>
    <hyperlink ref="K1" location="'File Directory'!A1" tooltip="Go Back to File Directory" display="Return to File Directory" xr:uid="{0B0927F3-957A-3042-A59E-6E6070701A77}"/>
    <hyperlink ref="J1" location="'Summary Matrix MLESF (GLEC)'!A1" tooltip="View Summary Matrix MLESF (SEFP)" display="Return to Summary Matrix MLESF (SEFP)" xr:uid="{4D812E95-D1FE-9445-AE91-B242FDF67C75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File Directory</vt:lpstr>
      <vt:lpstr>General Instructions_Manual</vt:lpstr>
      <vt:lpstr>Summary Matrix MLESF (GLEC)</vt:lpstr>
      <vt:lpstr>Section (1)</vt:lpstr>
      <vt:lpstr>Section (2)</vt:lpstr>
      <vt:lpstr>Section (3)</vt:lpstr>
      <vt:lpstr>Section (4)</vt:lpstr>
      <vt:lpstr>Section (5)</vt:lpstr>
      <vt:lpstr>Section (6)</vt:lpstr>
      <vt:lpstr>Section (7)</vt:lpstr>
      <vt:lpstr>Section (8)</vt:lpstr>
      <vt:lpstr>Section (9)</vt:lpstr>
      <vt:lpstr>Section (10)</vt:lpstr>
      <vt:lpstr>Section (11)</vt:lpstr>
      <vt:lpstr>Section (12)</vt:lpstr>
      <vt:lpstr>Section (13)</vt:lpstr>
      <vt:lpstr>Section (14)</vt:lpstr>
      <vt:lpstr>Section (15)</vt:lpstr>
      <vt:lpstr>Section (16)</vt:lpstr>
      <vt:lpstr>Section (17)</vt:lpstr>
      <vt:lpstr>Section (18)</vt:lpstr>
      <vt:lpstr>Section (19)</vt:lpstr>
      <vt:lpstr>Section (20)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Wedzmer Munjilul</cp:lastModifiedBy>
  <dcterms:created xsi:type="dcterms:W3CDTF">2021-07-22T08:07:30Z</dcterms:created>
  <dcterms:modified xsi:type="dcterms:W3CDTF">2021-08-20T01:56:02Z</dcterms:modified>
</cp:coreProperties>
</file>